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/>
  <mc:AlternateContent xmlns:mc="http://schemas.openxmlformats.org/markup-compatibility/2006">
    <mc:Choice Requires="x15">
      <x15ac:absPath xmlns:x15ac="http://schemas.microsoft.com/office/spreadsheetml/2010/11/ac" url="N:\5班（法人）\■松戸市【法人市民税】ホームページ\法人市民税申告書及び納付書等\R6.4.1納付書変更\"/>
    </mc:Choice>
  </mc:AlternateContent>
  <workbookProtection workbookPassword="CC73" lockStructure="1"/>
  <bookViews>
    <workbookView xWindow="0" yWindow="0" windowWidth="20490" windowHeight="7680"/>
  </bookViews>
  <sheets>
    <sheet name="納付書入力フォーム" sheetId="2" r:id="rId1"/>
    <sheet name="納付書（印刷画面）" sheetId="1" r:id="rId2"/>
  </sheets>
  <definedNames>
    <definedName name="_xlnm.Print_Area" localSheetId="1">'納付書（印刷画面）'!$B$2:$IE$39</definedName>
  </definedNames>
  <calcPr calcId="162913"/>
</workbook>
</file>

<file path=xl/calcChain.xml><?xml version="1.0" encoding="utf-8"?>
<calcChain xmlns="http://schemas.openxmlformats.org/spreadsheetml/2006/main">
  <c r="BU12" i="1" l="1"/>
  <c r="B12" i="1"/>
  <c r="B10" i="1"/>
  <c r="BU10" i="1"/>
  <c r="C15" i="2" l="1"/>
  <c r="AB24" i="1" s="1"/>
  <c r="F19" i="2"/>
  <c r="GC17" i="1" s="1"/>
  <c r="EO10" i="1"/>
  <c r="EO12" i="1"/>
  <c r="B15" i="1"/>
  <c r="E15" i="1"/>
  <c r="V15" i="1"/>
  <c r="X15" i="1"/>
  <c r="Z15" i="1"/>
  <c r="AB15" i="1"/>
  <c r="AD15" i="1"/>
  <c r="AF15" i="1"/>
  <c r="AJ15" i="1"/>
  <c r="AL15" i="1"/>
  <c r="AX15" i="1"/>
  <c r="AZ15" i="1"/>
  <c r="BB15" i="1"/>
  <c r="BD15" i="1"/>
  <c r="BF15" i="1"/>
  <c r="BH15" i="1"/>
  <c r="BJ15" i="1"/>
  <c r="BL15" i="1"/>
  <c r="BU15" i="1"/>
  <c r="BX15" i="1"/>
  <c r="CO15" i="1"/>
  <c r="CQ15" i="1"/>
  <c r="CS15" i="1"/>
  <c r="CU15" i="1"/>
  <c r="CW15" i="1"/>
  <c r="CY15" i="1"/>
  <c r="DC15" i="1"/>
  <c r="DE15" i="1"/>
  <c r="DQ15" i="1"/>
  <c r="DS15" i="1"/>
  <c r="DU15" i="1"/>
  <c r="DW15" i="1"/>
  <c r="DY15" i="1"/>
  <c r="EA15" i="1"/>
  <c r="EC15" i="1"/>
  <c r="EE15" i="1"/>
  <c r="EO15" i="1"/>
  <c r="ER15" i="1"/>
  <c r="FI15" i="1"/>
  <c r="FK15" i="1"/>
  <c r="FM15" i="1"/>
  <c r="FO15" i="1"/>
  <c r="FQ15" i="1"/>
  <c r="FS15" i="1"/>
  <c r="FW15" i="1"/>
  <c r="FY15" i="1"/>
  <c r="GK15" i="1"/>
  <c r="GM15" i="1"/>
  <c r="GO15" i="1"/>
  <c r="GQ15" i="1"/>
  <c r="GS15" i="1"/>
  <c r="GU15" i="1"/>
  <c r="GW15" i="1"/>
  <c r="GY15" i="1"/>
  <c r="D17" i="1"/>
  <c r="F17" i="1"/>
  <c r="J17" i="1"/>
  <c r="L17" i="1"/>
  <c r="P17" i="1"/>
  <c r="R17" i="1"/>
  <c r="V17" i="1"/>
  <c r="X17" i="1"/>
  <c r="AB17" i="1"/>
  <c r="AD17" i="1"/>
  <c r="AH17" i="1"/>
  <c r="AJ17" i="1"/>
  <c r="BW17" i="1"/>
  <c r="BY17" i="1"/>
  <c r="CC17" i="1"/>
  <c r="CE17" i="1"/>
  <c r="CI17" i="1"/>
  <c r="CK17" i="1"/>
  <c r="CO17" i="1"/>
  <c r="CQ17" i="1"/>
  <c r="CU17" i="1"/>
  <c r="CW17" i="1"/>
  <c r="DA17" i="1"/>
  <c r="DC17" i="1"/>
  <c r="EQ17" i="1"/>
  <c r="ES17" i="1"/>
  <c r="EW17" i="1"/>
  <c r="EY17" i="1"/>
  <c r="FC17" i="1"/>
  <c r="FE17" i="1"/>
  <c r="FI17" i="1"/>
  <c r="FK17" i="1"/>
  <c r="FO17" i="1"/>
  <c r="FQ17" i="1"/>
  <c r="FU17" i="1"/>
  <c r="FW17" i="1"/>
  <c r="AB20" i="1"/>
  <c r="AF20" i="1"/>
  <c r="AJ20" i="1"/>
  <c r="AN20" i="1"/>
  <c r="AR20" i="1"/>
  <c r="AV20" i="1"/>
  <c r="AZ20" i="1"/>
  <c r="BD20" i="1"/>
  <c r="BH20" i="1"/>
  <c r="BL20" i="1"/>
  <c r="CU20" i="1"/>
  <c r="CY20" i="1"/>
  <c r="DC20" i="1"/>
  <c r="DG20" i="1"/>
  <c r="DK20" i="1"/>
  <c r="DO20" i="1"/>
  <c r="DS20" i="1"/>
  <c r="DW20" i="1"/>
  <c r="EA20" i="1"/>
  <c r="EE20" i="1"/>
  <c r="FO20" i="1"/>
  <c r="FS20" i="1"/>
  <c r="FW20" i="1"/>
  <c r="GA20" i="1"/>
  <c r="GE20" i="1"/>
  <c r="GI20" i="1"/>
  <c r="GM20" i="1"/>
  <c r="GQ20" i="1"/>
  <c r="GU20" i="1"/>
  <c r="GY20" i="1"/>
  <c r="AF21" i="1"/>
  <c r="AJ21" i="1"/>
  <c r="AN21" i="1"/>
  <c r="AR21" i="1"/>
  <c r="AV21" i="1"/>
  <c r="AZ21" i="1"/>
  <c r="BD21" i="1"/>
  <c r="BH21" i="1"/>
  <c r="BL21" i="1"/>
  <c r="CY21" i="1"/>
  <c r="DC21" i="1"/>
  <c r="DG21" i="1"/>
  <c r="DK21" i="1"/>
  <c r="DO21" i="1"/>
  <c r="DS21" i="1"/>
  <c r="DW21" i="1"/>
  <c r="EA21" i="1"/>
  <c r="EE21" i="1"/>
  <c r="FS21" i="1"/>
  <c r="FW21" i="1"/>
  <c r="GA21" i="1"/>
  <c r="GE21" i="1"/>
  <c r="GI21" i="1"/>
  <c r="GM21" i="1"/>
  <c r="GQ21" i="1"/>
  <c r="GU21" i="1"/>
  <c r="GY21" i="1"/>
  <c r="AF22" i="1"/>
  <c r="AJ22" i="1"/>
  <c r="AN22" i="1"/>
  <c r="AR22" i="1"/>
  <c r="AV22" i="1"/>
  <c r="AZ22" i="1"/>
  <c r="BD22" i="1"/>
  <c r="BH22" i="1"/>
  <c r="BL22" i="1"/>
  <c r="CY22" i="1"/>
  <c r="DC22" i="1"/>
  <c r="DG22" i="1"/>
  <c r="DK22" i="1"/>
  <c r="DO22" i="1"/>
  <c r="DS22" i="1"/>
  <c r="DW22" i="1"/>
  <c r="EA22" i="1"/>
  <c r="EE22" i="1"/>
  <c r="FS22" i="1"/>
  <c r="FW22" i="1"/>
  <c r="GA22" i="1"/>
  <c r="GE22" i="1"/>
  <c r="GI22" i="1"/>
  <c r="GM22" i="1"/>
  <c r="GQ22" i="1"/>
  <c r="GU22" i="1"/>
  <c r="GY22" i="1"/>
  <c r="X24" i="1"/>
  <c r="AF24" i="1"/>
  <c r="AJ24" i="1"/>
  <c r="AN24" i="1"/>
  <c r="AV24" i="1"/>
  <c r="AZ24" i="1"/>
  <c r="BD24" i="1"/>
  <c r="BL24" i="1"/>
  <c r="CQ24" i="1"/>
  <c r="CU24" i="1"/>
  <c r="DC24" i="1"/>
  <c r="DG24" i="1"/>
  <c r="DK24" i="1"/>
  <c r="DS24" i="1"/>
  <c r="DW24" i="1"/>
  <c r="EA24" i="1"/>
  <c r="FK24" i="1"/>
  <c r="FO24" i="1"/>
  <c r="FS24" i="1"/>
  <c r="GA24" i="1"/>
  <c r="GE24" i="1"/>
  <c r="GI24" i="1"/>
  <c r="GQ24" i="1"/>
  <c r="GU24" i="1"/>
  <c r="GY24" i="1"/>
  <c r="N25" i="1"/>
  <c r="P25" i="1"/>
  <c r="W25" i="1"/>
  <c r="Y25" i="1"/>
  <c r="AF25" i="1"/>
  <c r="AH25" i="1"/>
  <c r="CG25" i="1"/>
  <c r="CI25" i="1"/>
  <c r="CP25" i="1"/>
  <c r="CR25" i="1"/>
  <c r="CY25" i="1"/>
  <c r="DA25" i="1"/>
  <c r="FA25" i="1"/>
  <c r="FC25" i="1"/>
  <c r="FJ25" i="1"/>
  <c r="FL25" i="1"/>
  <c r="FS25" i="1"/>
  <c r="FU25" i="1"/>
  <c r="GM24" i="1" l="1"/>
  <c r="FW24" i="1"/>
  <c r="EE24" i="1"/>
  <c r="DO24" i="1"/>
  <c r="CY24" i="1"/>
  <c r="BH24" i="1"/>
  <c r="AR24" i="1"/>
  <c r="AP17" i="1"/>
  <c r="DI17" i="1"/>
</calcChain>
</file>

<file path=xl/sharedStrings.xml><?xml version="1.0" encoding="utf-8"?>
<sst xmlns="http://schemas.openxmlformats.org/spreadsheetml/2006/main" count="218" uniqueCount="117">
  <si>
    <t>市町村コード</t>
    <rPh sb="0" eb="3">
      <t>シチョウソン</t>
    </rPh>
    <phoneticPr fontId="2"/>
  </si>
  <si>
    <t>千葉県</t>
    <rPh sb="0" eb="1">
      <t>セン</t>
    </rPh>
    <rPh sb="1" eb="2">
      <t>ハ</t>
    </rPh>
    <rPh sb="2" eb="3">
      <t>ケン</t>
    </rPh>
    <phoneticPr fontId="2"/>
  </si>
  <si>
    <t>松戸市</t>
    <rPh sb="0" eb="1">
      <t>マツ</t>
    </rPh>
    <rPh sb="1" eb="2">
      <t>ト</t>
    </rPh>
    <rPh sb="2" eb="3">
      <t>シ</t>
    </rPh>
    <phoneticPr fontId="2"/>
  </si>
  <si>
    <t>03</t>
    <phoneticPr fontId="2"/>
  </si>
  <si>
    <t>法人税割額</t>
    <rPh sb="0" eb="2">
      <t>ホウジン</t>
    </rPh>
    <rPh sb="2" eb="3">
      <t>ゼイ</t>
    </rPh>
    <rPh sb="3" eb="4">
      <t>ワリ</t>
    </rPh>
    <rPh sb="4" eb="5">
      <t>ガク</t>
    </rPh>
    <phoneticPr fontId="2"/>
  </si>
  <si>
    <t>督促手数料</t>
    <rPh sb="0" eb="2">
      <t>トクソク</t>
    </rPh>
    <rPh sb="2" eb="5">
      <t>テスウリョウ</t>
    </rPh>
    <phoneticPr fontId="2"/>
  </si>
  <si>
    <t>均 等 割 額</t>
    <rPh sb="0" eb="1">
      <t>ヒトシ</t>
    </rPh>
    <rPh sb="2" eb="3">
      <t>トウ</t>
    </rPh>
    <rPh sb="4" eb="5">
      <t>ワリ</t>
    </rPh>
    <rPh sb="6" eb="7">
      <t>ガク</t>
    </rPh>
    <phoneticPr fontId="2"/>
  </si>
  <si>
    <t>延　滞　金</t>
    <rPh sb="0" eb="1">
      <t>エン</t>
    </rPh>
    <rPh sb="2" eb="3">
      <t>トドコオ</t>
    </rPh>
    <rPh sb="4" eb="5">
      <t>キン</t>
    </rPh>
    <phoneticPr fontId="2"/>
  </si>
  <si>
    <t>合　計　額</t>
    <rPh sb="0" eb="1">
      <t>ゴウ</t>
    </rPh>
    <rPh sb="2" eb="3">
      <t>ケイ</t>
    </rPh>
    <rPh sb="4" eb="5">
      <t>ガク</t>
    </rPh>
    <phoneticPr fontId="2"/>
  </si>
  <si>
    <t>その他</t>
    <rPh sb="2" eb="3">
      <t>タ</t>
    </rPh>
    <phoneticPr fontId="2"/>
  </si>
  <si>
    <t>申　　　告　　　区　　　分</t>
    <rPh sb="0" eb="1">
      <t>サル</t>
    </rPh>
    <rPh sb="4" eb="5">
      <t>コク</t>
    </rPh>
    <rPh sb="8" eb="9">
      <t>ク</t>
    </rPh>
    <rPh sb="12" eb="13">
      <t>ブン</t>
    </rPh>
    <phoneticPr fontId="2"/>
  </si>
  <si>
    <t>年　度</t>
    <rPh sb="0" eb="1">
      <t>トシ</t>
    </rPh>
    <rPh sb="2" eb="3">
      <t>タビ</t>
    </rPh>
    <phoneticPr fontId="2"/>
  </si>
  <si>
    <t>※ 処　　理　　区　　分</t>
    <rPh sb="2" eb="3">
      <t>トコロ</t>
    </rPh>
    <rPh sb="5" eb="6">
      <t>リ</t>
    </rPh>
    <rPh sb="8" eb="9">
      <t>ク</t>
    </rPh>
    <rPh sb="11" eb="12">
      <t>ブン</t>
    </rPh>
    <phoneticPr fontId="2"/>
  </si>
  <si>
    <t>所在地及び法人名</t>
    <rPh sb="0" eb="3">
      <t>ショザイチ</t>
    </rPh>
    <rPh sb="3" eb="4">
      <t>オヨ</t>
    </rPh>
    <rPh sb="5" eb="7">
      <t>ホウジン</t>
    </rPh>
    <rPh sb="7" eb="8">
      <t>ナ</t>
    </rPh>
    <phoneticPr fontId="2"/>
  </si>
  <si>
    <t>様</t>
    <rPh sb="0" eb="1">
      <t>サマ</t>
    </rPh>
    <phoneticPr fontId="2"/>
  </si>
  <si>
    <t>法人市民税領収証書</t>
    <rPh sb="0" eb="2">
      <t>ホウジン</t>
    </rPh>
    <rPh sb="2" eb="5">
      <t>シミンゼイ</t>
    </rPh>
    <rPh sb="5" eb="7">
      <t>リョウシュウ</t>
    </rPh>
    <rPh sb="7" eb="9">
      <t>ショウショ</t>
    </rPh>
    <phoneticPr fontId="2"/>
  </si>
  <si>
    <t>納 期 限</t>
    <rPh sb="0" eb="1">
      <t>オサム</t>
    </rPh>
    <rPh sb="2" eb="3">
      <t>キ</t>
    </rPh>
    <rPh sb="4" eb="5">
      <t>キリ</t>
    </rPh>
    <phoneticPr fontId="2"/>
  </si>
  <si>
    <t>上記のとおり領収しました。（納税者保管）</t>
    <rPh sb="0" eb="2">
      <t>ジョウキ</t>
    </rPh>
    <rPh sb="6" eb="8">
      <t>リョウシュウ</t>
    </rPh>
    <rPh sb="14" eb="16">
      <t>ノウゼイ</t>
    </rPh>
    <rPh sb="16" eb="17">
      <t>モノ</t>
    </rPh>
    <rPh sb="17" eb="19">
      <t>ホカン</t>
    </rPh>
    <phoneticPr fontId="2"/>
  </si>
  <si>
    <t>領収日付印</t>
    <rPh sb="0" eb="1">
      <t>リョウ</t>
    </rPh>
    <rPh sb="1" eb="2">
      <t>オサム</t>
    </rPh>
    <rPh sb="2" eb="3">
      <t>ヒ</t>
    </rPh>
    <rPh sb="3" eb="4">
      <t>ヅケ</t>
    </rPh>
    <rPh sb="4" eb="5">
      <t>イン</t>
    </rPh>
    <phoneticPr fontId="2"/>
  </si>
  <si>
    <t>法人市民税納付書</t>
    <rPh sb="0" eb="2">
      <t>ホウジン</t>
    </rPh>
    <rPh sb="2" eb="5">
      <t>シミンゼイ</t>
    </rPh>
    <rPh sb="5" eb="7">
      <t>ノウフ</t>
    </rPh>
    <rPh sb="7" eb="8">
      <t>ショ</t>
    </rPh>
    <phoneticPr fontId="2"/>
  </si>
  <si>
    <t>日　　計</t>
    <rPh sb="0" eb="1">
      <t>ヒ</t>
    </rPh>
    <rPh sb="3" eb="4">
      <t>ケイ</t>
    </rPh>
    <phoneticPr fontId="2"/>
  </si>
  <si>
    <t>円　</t>
    <rPh sb="0" eb="1">
      <t>エン</t>
    </rPh>
    <phoneticPr fontId="2"/>
  </si>
  <si>
    <t>口　</t>
    <rPh sb="0" eb="1">
      <t>クチ</t>
    </rPh>
    <phoneticPr fontId="2"/>
  </si>
  <si>
    <t>千葉銀行松戸支店</t>
    <rPh sb="0" eb="2">
      <t>チバ</t>
    </rPh>
    <rPh sb="2" eb="4">
      <t>ギンコウ</t>
    </rPh>
    <rPh sb="4" eb="6">
      <t>マツド</t>
    </rPh>
    <rPh sb="6" eb="8">
      <t>シテン</t>
    </rPh>
    <phoneticPr fontId="2"/>
  </si>
  <si>
    <t>上記のとおり通知します。（市町村保管）</t>
    <rPh sb="0" eb="2">
      <t>ジョウキ</t>
    </rPh>
    <rPh sb="6" eb="8">
      <t>ツウチ</t>
    </rPh>
    <rPh sb="13" eb="16">
      <t>シチョウソン</t>
    </rPh>
    <rPh sb="16" eb="18">
      <t>ホカン</t>
    </rPh>
    <phoneticPr fontId="2"/>
  </si>
  <si>
    <t>法人市民税領収済通知書</t>
    <rPh sb="0" eb="2">
      <t>ホウジン</t>
    </rPh>
    <rPh sb="2" eb="5">
      <t>シミンゼイ</t>
    </rPh>
    <rPh sb="5" eb="7">
      <t>リョウシュウ</t>
    </rPh>
    <rPh sb="7" eb="8">
      <t>スミ</t>
    </rPh>
    <rPh sb="8" eb="10">
      <t>ツウチ</t>
    </rPh>
    <rPh sb="10" eb="11">
      <t>ショ</t>
    </rPh>
    <phoneticPr fontId="2"/>
  </si>
  <si>
    <r>
      <t>指定金融機関名</t>
    </r>
    <r>
      <rPr>
        <sz val="4"/>
        <rFont val="ＭＳ 明朝"/>
        <family val="1"/>
      </rPr>
      <t>（取りまとめ店）</t>
    </r>
    <rPh sb="0" eb="2">
      <t>シテイ</t>
    </rPh>
    <rPh sb="2" eb="4">
      <t>キンユウ</t>
    </rPh>
    <rPh sb="4" eb="6">
      <t>キカン</t>
    </rPh>
    <rPh sb="6" eb="7">
      <t>ナ</t>
    </rPh>
    <rPh sb="8" eb="9">
      <t>ト</t>
    </rPh>
    <rPh sb="13" eb="14">
      <t>ミセ</t>
    </rPh>
    <phoneticPr fontId="2"/>
  </si>
  <si>
    <t>◎ 納付場所</t>
    <rPh sb="2" eb="4">
      <t>ノウフ</t>
    </rPh>
    <rPh sb="4" eb="6">
      <t>バショ</t>
    </rPh>
    <phoneticPr fontId="2"/>
  </si>
  <si>
    <t>(各特定信託の各計算期間の法人税額を課税標</t>
    <rPh sb="1" eb="2">
      <t>カク</t>
    </rPh>
    <rPh sb="2" eb="4">
      <t>トクテイ</t>
    </rPh>
    <rPh sb="4" eb="6">
      <t>シンタク</t>
    </rPh>
    <rPh sb="7" eb="8">
      <t>カク</t>
    </rPh>
    <rPh sb="8" eb="10">
      <t>ケイサン</t>
    </rPh>
    <rPh sb="10" eb="12">
      <t>キカン</t>
    </rPh>
    <rPh sb="13" eb="15">
      <t>ホウジン</t>
    </rPh>
    <rPh sb="15" eb="17">
      <t>ゼイガク</t>
    </rPh>
    <rPh sb="18" eb="20">
      <t>カゼイ</t>
    </rPh>
    <phoneticPr fontId="2"/>
  </si>
  <si>
    <t>準とする市町村民税の法人税割については特定信託の名称を併記）</t>
    <rPh sb="13" eb="14">
      <t>ワリ</t>
    </rPh>
    <phoneticPr fontId="2"/>
  </si>
  <si>
    <t>事業年度若しくは連結事業年度又は計算期間</t>
    <rPh sb="0" eb="1">
      <t>コト</t>
    </rPh>
    <rPh sb="1" eb="2">
      <t>ギョウ</t>
    </rPh>
    <rPh sb="2" eb="3">
      <t>トシ</t>
    </rPh>
    <rPh sb="3" eb="4">
      <t>タビ</t>
    </rPh>
    <rPh sb="4" eb="5">
      <t>モ</t>
    </rPh>
    <rPh sb="8" eb="10">
      <t>レンケツ</t>
    </rPh>
    <rPh sb="10" eb="12">
      <t>ジギョウ</t>
    </rPh>
    <rPh sb="12" eb="14">
      <t>ネンド</t>
    </rPh>
    <rPh sb="14" eb="15">
      <t>マタ</t>
    </rPh>
    <rPh sb="16" eb="18">
      <t>ケイサン</t>
    </rPh>
    <rPh sb="18" eb="20">
      <t>キカン</t>
    </rPh>
    <phoneticPr fontId="2"/>
  </si>
  <si>
    <t>この納付書は、３枚１組になりますので、はさみ等で点線を切り取り、３枚セットで提出してください。</t>
    <rPh sb="2" eb="5">
      <t>ノウフショ</t>
    </rPh>
    <rPh sb="8" eb="9">
      <t>マイ</t>
    </rPh>
    <rPh sb="9" eb="11">
      <t>ヒトクミ</t>
    </rPh>
    <rPh sb="22" eb="23">
      <t>トウ</t>
    </rPh>
    <rPh sb="24" eb="26">
      <t>テンセン</t>
    </rPh>
    <rPh sb="27" eb="28">
      <t>キ</t>
    </rPh>
    <rPh sb="29" eb="30">
      <t>ト</t>
    </rPh>
    <rPh sb="33" eb="34">
      <t>マイ</t>
    </rPh>
    <rPh sb="38" eb="40">
      <t>テイシュツ</t>
    </rPh>
    <phoneticPr fontId="2"/>
  </si>
  <si>
    <t>法 人 名</t>
    <rPh sb="0" eb="5">
      <t>ホウジンメイ</t>
    </rPh>
    <phoneticPr fontId="2"/>
  </si>
  <si>
    <t>事業年度開始</t>
    <rPh sb="0" eb="4">
      <t>ジギョウネンド</t>
    </rPh>
    <rPh sb="4" eb="6">
      <t>カイシ</t>
    </rPh>
    <phoneticPr fontId="2"/>
  </si>
  <si>
    <t>事業年度終了</t>
    <rPh sb="0" eb="4">
      <t>ジギョウネンド</t>
    </rPh>
    <rPh sb="4" eb="6">
      <t>シュウリョウ</t>
    </rPh>
    <phoneticPr fontId="2"/>
  </si>
  <si>
    <t>*処理区分</t>
    <rPh sb="1" eb="3">
      <t>ショリ</t>
    </rPh>
    <rPh sb="3" eb="5">
      <t>クブン</t>
    </rPh>
    <phoneticPr fontId="2"/>
  </si>
  <si>
    <t>01</t>
    <phoneticPr fontId="2"/>
  </si>
  <si>
    <t>予定</t>
    <rPh sb="0" eb="2">
      <t>ヨテイ</t>
    </rPh>
    <phoneticPr fontId="2"/>
  </si>
  <si>
    <t>法人税割額</t>
    <rPh sb="0" eb="2">
      <t>ホウジン</t>
    </rPh>
    <rPh sb="2" eb="3">
      <t>ゼイ</t>
    </rPh>
    <rPh sb="3" eb="4">
      <t>ワ</t>
    </rPh>
    <rPh sb="4" eb="5">
      <t>ガク</t>
    </rPh>
    <phoneticPr fontId="2"/>
  </si>
  <si>
    <t>中間</t>
  </si>
  <si>
    <t>均 等 割 額</t>
    <rPh sb="0" eb="5">
      <t>キントウワ</t>
    </rPh>
    <rPh sb="6" eb="7">
      <t>ガク</t>
    </rPh>
    <phoneticPr fontId="2"/>
  </si>
  <si>
    <t>確定</t>
    <rPh sb="0" eb="2">
      <t>カクテイ</t>
    </rPh>
    <phoneticPr fontId="2"/>
  </si>
  <si>
    <t>延 滞 金</t>
    <rPh sb="0" eb="3">
      <t>エンタイ</t>
    </rPh>
    <rPh sb="4" eb="5">
      <t>キン</t>
    </rPh>
    <phoneticPr fontId="2"/>
  </si>
  <si>
    <t>修正</t>
    <rPh sb="0" eb="2">
      <t>シュウセイ</t>
    </rPh>
    <phoneticPr fontId="2"/>
  </si>
  <si>
    <t>合  計</t>
    <rPh sb="0" eb="4">
      <t>ゴウケイ</t>
    </rPh>
    <phoneticPr fontId="2"/>
  </si>
  <si>
    <t>更正</t>
    <rPh sb="0" eb="2">
      <t>コウセイ</t>
    </rPh>
    <phoneticPr fontId="2"/>
  </si>
  <si>
    <t>決定</t>
    <rPh sb="0" eb="2">
      <t>ケッテイ</t>
    </rPh>
    <phoneticPr fontId="2"/>
  </si>
  <si>
    <t>納 期 限</t>
    <rPh sb="0" eb="5">
      <t>ノウキゲン</t>
    </rPh>
    <phoneticPr fontId="2"/>
  </si>
  <si>
    <t>予納</t>
    <rPh sb="0" eb="1">
      <t>ヨ</t>
    </rPh>
    <rPh sb="1" eb="2">
      <t>ノウ</t>
    </rPh>
    <phoneticPr fontId="2"/>
  </si>
  <si>
    <t>納付書事業年度</t>
    <rPh sb="0" eb="3">
      <t>ノウフショ</t>
    </rPh>
    <rPh sb="3" eb="5">
      <t>ジギョウ</t>
    </rPh>
    <rPh sb="5" eb="7">
      <t>ネンド</t>
    </rPh>
    <phoneticPr fontId="2"/>
  </si>
  <si>
    <t>見込</t>
    <rPh sb="0" eb="2">
      <t>ミコミ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</si>
  <si>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</si>
  <si>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</si>
  <si>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</si>
  <si>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法人市民税納付書入力フォーム</t>
    <rPh sb="0" eb="2">
      <t>ホウジン</t>
    </rPh>
    <rPh sb="2" eb="5">
      <t>シミンゼイ</t>
    </rPh>
    <rPh sb="5" eb="8">
      <t>ノウフショ</t>
    </rPh>
    <rPh sb="8" eb="10">
      <t>ニュウリョク</t>
    </rPh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</si>
  <si>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</si>
  <si>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</si>
  <si>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</si>
  <si>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</si>
  <si>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07</t>
    <phoneticPr fontId="2"/>
  </si>
  <si>
    <t>22</t>
    <phoneticPr fontId="2"/>
  </si>
  <si>
    <t>61</t>
    <phoneticPr fontId="2"/>
  </si>
  <si>
    <t>←数字のみを入力　</t>
    <rPh sb="1" eb="3">
      <t>スウジ</t>
    </rPh>
    <phoneticPr fontId="2"/>
  </si>
  <si>
    <r>
      <t>←数字のみを入力　　</t>
    </r>
    <r>
      <rPr>
        <sz val="11"/>
        <color indexed="10"/>
        <rFont val="ＭＳ Ｐゴシック"/>
        <family val="3"/>
      </rPr>
      <t>30000</t>
    </r>
    <r>
      <rPr>
        <sz val="11"/>
        <color indexed="8"/>
        <rFont val="ＭＳ Ｐゴシック"/>
        <family val="3"/>
      </rPr>
      <t>　など　</t>
    </r>
    <rPh sb="1" eb="3">
      <t>スウジ</t>
    </rPh>
    <phoneticPr fontId="2"/>
  </si>
  <si>
    <t>申告区分表</t>
    <rPh sb="0" eb="2">
      <t>シンコク</t>
    </rPh>
    <rPh sb="2" eb="4">
      <t>クブン</t>
    </rPh>
    <rPh sb="4" eb="5">
      <t>ヒョウ</t>
    </rPh>
    <phoneticPr fontId="2"/>
  </si>
  <si>
    <t>←右の申告区分表の数字を入力</t>
    <rPh sb="1" eb="2">
      <t>ミギ</t>
    </rPh>
    <rPh sb="7" eb="8">
      <t>ヒョウ</t>
    </rPh>
    <rPh sb="9" eb="11">
      <t>スウジ</t>
    </rPh>
    <rPh sb="12" eb="14">
      <t>ニュウリョク</t>
    </rPh>
    <phoneticPr fontId="2"/>
  </si>
  <si>
    <t>の部分のみを入力して下さい。</t>
    <rPh sb="1" eb="3">
      <t>ブブン</t>
    </rPh>
    <rPh sb="6" eb="8">
      <t>ニュウリョク</t>
    </rPh>
    <rPh sb="10" eb="11">
      <t>クダ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</si>
  <si>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</si>
  <si>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申 告 区 分</t>
    <rPh sb="0" eb="1">
      <t>サル</t>
    </rPh>
    <rPh sb="2" eb="3">
      <t>コク</t>
    </rPh>
    <rPh sb="4" eb="5">
      <t>ク</t>
    </rPh>
    <rPh sb="6" eb="7">
      <t>ブン</t>
    </rPh>
    <phoneticPr fontId="2"/>
  </si>
  <si>
    <t>23</t>
  </si>
  <si>
    <t>清算</t>
    <rPh sb="0" eb="2">
      <t>セイサン</t>
    </rPh>
    <phoneticPr fontId="2"/>
  </si>
  <si>
    <t>解散も03</t>
    <phoneticPr fontId="2"/>
  </si>
  <si>
    <t>　なお、このファイルを保存したい場合は、ホームページ上で保存ができないため、パソコンのフォルダ等に保存して下さい。</t>
    <rPh sb="11" eb="13">
      <t>ホゾン</t>
    </rPh>
    <rPh sb="16" eb="18">
      <t>バアイ</t>
    </rPh>
    <rPh sb="26" eb="27">
      <t>ジョウ</t>
    </rPh>
    <rPh sb="28" eb="30">
      <t>ホゾン</t>
    </rPh>
    <rPh sb="47" eb="48">
      <t>トウ</t>
    </rPh>
    <rPh sb="49" eb="51">
      <t>ホゾン</t>
    </rPh>
    <rPh sb="53" eb="54">
      <t>クダ</t>
    </rPh>
    <phoneticPr fontId="2"/>
  </si>
  <si>
    <t>・</t>
    <phoneticPr fontId="2"/>
  </si>
  <si>
    <t>から</t>
    <phoneticPr fontId="2"/>
  </si>
  <si>
    <t>まで</t>
    <phoneticPr fontId="2"/>
  </si>
  <si>
    <t>（　　　　　）</t>
    <phoneticPr fontId="2"/>
  </si>
  <si>
    <t>・</t>
    <phoneticPr fontId="2"/>
  </si>
  <si>
    <t>から</t>
    <phoneticPr fontId="2"/>
  </si>
  <si>
    <t>まで</t>
    <phoneticPr fontId="2"/>
  </si>
  <si>
    <t>01</t>
    <phoneticPr fontId="2"/>
  </si>
  <si>
    <t>百</t>
    <phoneticPr fontId="2"/>
  </si>
  <si>
    <t>十</t>
    <phoneticPr fontId="2"/>
  </si>
  <si>
    <t>億</t>
    <phoneticPr fontId="2"/>
  </si>
  <si>
    <t>千</t>
    <phoneticPr fontId="2"/>
  </si>
  <si>
    <t>万</t>
    <phoneticPr fontId="2"/>
  </si>
  <si>
    <t>円</t>
    <phoneticPr fontId="2"/>
  </si>
  <si>
    <t>02</t>
    <phoneticPr fontId="2"/>
  </si>
  <si>
    <t>04</t>
    <phoneticPr fontId="2"/>
  </si>
  <si>
    <t>05</t>
    <phoneticPr fontId="2"/>
  </si>
  <si>
    <r>
      <t>※注意　入力後は、左下の</t>
    </r>
    <r>
      <rPr>
        <sz val="14"/>
        <color indexed="10"/>
        <rFont val="ＭＳ Ｐゴシック"/>
        <family val="3"/>
      </rPr>
      <t>納付書（印刷画面）</t>
    </r>
    <r>
      <rPr>
        <sz val="14"/>
        <rFont val="ＭＳ Ｐゴシック"/>
        <family val="3"/>
      </rPr>
      <t>をクリックして印刷を行って下さい。</t>
    </r>
    <rPh sb="1" eb="3">
      <t>チュウイ</t>
    </rPh>
    <rPh sb="4" eb="6">
      <t>ニュウリョク</t>
    </rPh>
    <rPh sb="6" eb="7">
      <t>ゴ</t>
    </rPh>
    <rPh sb="9" eb="11">
      <t>ヒダリシタ</t>
    </rPh>
    <rPh sb="12" eb="15">
      <t>ノウフショ</t>
    </rPh>
    <rPh sb="16" eb="18">
      <t>インサツ</t>
    </rPh>
    <rPh sb="18" eb="20">
      <t>ガメン</t>
    </rPh>
    <rPh sb="28" eb="30">
      <t>インサツ</t>
    </rPh>
    <rPh sb="31" eb="32">
      <t>オコナ</t>
    </rPh>
    <rPh sb="34" eb="35">
      <t>クダ</t>
    </rPh>
    <phoneticPr fontId="2"/>
  </si>
  <si>
    <t>口　　座　　番　　号</t>
    <phoneticPr fontId="2"/>
  </si>
  <si>
    <t>加　　　　入　　　　者</t>
    <phoneticPr fontId="2"/>
  </si>
  <si>
    <t>00180-4-962883</t>
    <phoneticPr fontId="2"/>
  </si>
  <si>
    <t>00180-4-962883</t>
    <phoneticPr fontId="2"/>
  </si>
  <si>
    <t>松戸市会計管理者</t>
    <phoneticPr fontId="2"/>
  </si>
  <si>
    <t>松戸市会計管理者</t>
    <phoneticPr fontId="2"/>
  </si>
  <si>
    <t>口　　座　　番　　号</t>
    <phoneticPr fontId="2"/>
  </si>
  <si>
    <t>取りまとめ局</t>
    <rPh sb="5" eb="6">
      <t>キョク</t>
    </rPh>
    <phoneticPr fontId="2"/>
  </si>
  <si>
    <t>〒330-9794　ゆうちょ銀行
東京貯金事務センター</t>
    <phoneticPr fontId="2"/>
  </si>
  <si>
    <t>上記のとおり領収しました。（金融機関保管）</t>
    <rPh sb="0" eb="2">
      <t>ジョウキ</t>
    </rPh>
    <rPh sb="6" eb="8">
      <t>リョウシュウ</t>
    </rPh>
    <rPh sb="14" eb="16">
      <t>キンユウ</t>
    </rPh>
    <rPh sb="16" eb="18">
      <t>キカン</t>
    </rPh>
    <rPh sb="18" eb="20">
      <t>ホカン</t>
    </rPh>
    <phoneticPr fontId="2"/>
  </si>
  <si>
    <t>銀行</t>
    <rPh sb="0" eb="2">
      <t>ギンコウ</t>
    </rPh>
    <phoneticPr fontId="2"/>
  </si>
  <si>
    <t>○ ゆうちょ銀行及び郵便局（納期限内であれば次の県内でも納付できます。千葉県・茨城県・栃木県・埼玉県・群馬県・東京都・神奈川県及び山梨県）</t>
    <rPh sb="6" eb="8">
      <t>ギンコウ</t>
    </rPh>
    <rPh sb="8" eb="9">
      <t>オヨ</t>
    </rPh>
    <rPh sb="10" eb="13">
      <t>ユウビンキョク</t>
    </rPh>
    <rPh sb="14" eb="17">
      <t>ノウキゲン</t>
    </rPh>
    <rPh sb="17" eb="18">
      <t>ナイ</t>
    </rPh>
    <rPh sb="22" eb="23">
      <t>ツギ</t>
    </rPh>
    <rPh sb="24" eb="25">
      <t>ケン</t>
    </rPh>
    <rPh sb="25" eb="26">
      <t>ナイ</t>
    </rPh>
    <rPh sb="28" eb="30">
      <t>ノウフ</t>
    </rPh>
    <rPh sb="35" eb="38">
      <t>チバケン</t>
    </rPh>
    <rPh sb="39" eb="42">
      <t>イバラキケン</t>
    </rPh>
    <rPh sb="43" eb="46">
      <t>トチギケン</t>
    </rPh>
    <rPh sb="47" eb="50">
      <t>サイタマケン</t>
    </rPh>
    <rPh sb="51" eb="54">
      <t>グンマケン</t>
    </rPh>
    <rPh sb="55" eb="58">
      <t>トウキョウト</t>
    </rPh>
    <rPh sb="59" eb="63">
      <t>カナガワケン</t>
    </rPh>
    <rPh sb="63" eb="64">
      <t>オヨ</t>
    </rPh>
    <rPh sb="65" eb="68">
      <t>ヤマナシケン</t>
    </rPh>
    <phoneticPr fontId="2"/>
  </si>
  <si>
    <t xml:space="preserve">
◎ 納期限までに納付をされなかった場合
地方税法の定めるところによって延滞金が徴収されます。税額が2,000円未満のとき、又は1,000円未満の端数があるときは、その全額又は端数を切り捨てて計算します。
　なお、計算した延滞金額が1,000円未満のとき、又は100円未満の端数があるときにはその全額又は端数を切り捨てます。以上のほか、法令により督促され、滞納処分を受けることになります。
◎ お問い合わせ先
財務部 市民税課　
法人市民税担当
電話 047-366-7136　　（直通）</t>
    <phoneticPr fontId="2"/>
  </si>
  <si>
    <t>○ 銀行等（右記記載のもの）  ○ 市役所・支所</t>
    <rPh sb="2" eb="4">
      <t>ギンコウ</t>
    </rPh>
    <rPh sb="4" eb="5">
      <t>ナド</t>
    </rPh>
    <rPh sb="6" eb="10">
      <t>ウキキサイ</t>
    </rPh>
    <phoneticPr fontId="2"/>
  </si>
  <si>
    <t>※上記以外のゆうちょ銀行及び郵便局で納付される場合、松戸市税専用の振替用紙が必要となりますので『市民税課　法人市民税担当』まで事前にご連絡ください。</t>
    <rPh sb="1" eb="3">
      <t>ジョウキ</t>
    </rPh>
    <rPh sb="3" eb="5">
      <t>イガイ</t>
    </rPh>
    <rPh sb="10" eb="12">
      <t>ギンコウ</t>
    </rPh>
    <rPh sb="12" eb="13">
      <t>オヨ</t>
    </rPh>
    <rPh sb="14" eb="17">
      <t>ユウビンキョク</t>
    </rPh>
    <rPh sb="18" eb="20">
      <t>ノウフ</t>
    </rPh>
    <rPh sb="23" eb="25">
      <t>バアイ</t>
    </rPh>
    <rPh sb="26" eb="29">
      <t>マツドシ</t>
    </rPh>
    <rPh sb="29" eb="30">
      <t>ゼイ</t>
    </rPh>
    <rPh sb="30" eb="32">
      <t>センヨウ</t>
    </rPh>
    <rPh sb="33" eb="35">
      <t>フリカエ</t>
    </rPh>
    <rPh sb="35" eb="37">
      <t>ヨウシ</t>
    </rPh>
    <rPh sb="38" eb="40">
      <t>ヒツヨウ</t>
    </rPh>
    <rPh sb="48" eb="51">
      <t>シミンゼイ</t>
    </rPh>
    <rPh sb="51" eb="52">
      <t>カ</t>
    </rPh>
    <rPh sb="53" eb="55">
      <t>ホウジン</t>
    </rPh>
    <rPh sb="55" eb="58">
      <t>シミンゼイ</t>
    </rPh>
    <rPh sb="58" eb="60">
      <t>タントウ</t>
    </rPh>
    <rPh sb="63" eb="65">
      <t>ジゼン</t>
    </rPh>
    <rPh sb="67" eb="69">
      <t>レンラク</t>
    </rPh>
    <phoneticPr fontId="2"/>
  </si>
  <si>
    <t>管 理 番 号</t>
    <rPh sb="0" eb="1">
      <t>カン</t>
    </rPh>
    <rPh sb="2" eb="3">
      <t>リ</t>
    </rPh>
    <rPh sb="4" eb="7">
      <t>バンゴウ</t>
    </rPh>
    <phoneticPr fontId="2"/>
  </si>
  <si>
    <r>
      <t>←管理番号8桁を入力　</t>
    </r>
    <r>
      <rPr>
        <sz val="11"/>
        <color indexed="10"/>
        <rFont val="ＭＳ Ｐゴシック"/>
        <family val="3"/>
      </rPr>
      <t>71234567　</t>
    </r>
    <r>
      <rPr>
        <sz val="11"/>
        <color indexed="8"/>
        <rFont val="ＭＳ Ｐゴシック"/>
        <family val="3"/>
      </rPr>
      <t>など</t>
    </r>
    <rPh sb="1" eb="3">
      <t>カンリ</t>
    </rPh>
    <rPh sb="3" eb="5">
      <t>バンゴウ</t>
    </rPh>
    <rPh sb="6" eb="7">
      <t>ケタ</t>
    </rPh>
    <rPh sb="8" eb="10">
      <t>ニュウリョク</t>
    </rPh>
    <phoneticPr fontId="2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</si>
  <si>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2"/>
  </si>
  <si>
    <r>
      <t>←6年5月31日ならば　</t>
    </r>
    <r>
      <rPr>
        <sz val="11"/>
        <color rgb="FFFF0000"/>
        <rFont val="ＭＳ Ｐゴシック"/>
        <family val="3"/>
        <charset val="128"/>
      </rPr>
      <t>60531</t>
    </r>
    <r>
      <rPr>
        <sz val="11"/>
        <color indexed="8"/>
        <rFont val="ＭＳ Ｐゴシック"/>
        <family val="3"/>
      </rPr>
      <t>　と入力</t>
    </r>
    <phoneticPr fontId="2"/>
  </si>
  <si>
    <r>
      <t>←6年3月31日ならば　</t>
    </r>
    <r>
      <rPr>
        <sz val="11"/>
        <color rgb="FFFF0000"/>
        <rFont val="ＭＳ Ｐゴシック"/>
        <family val="3"/>
        <charset val="128"/>
      </rPr>
      <t>60331</t>
    </r>
    <r>
      <rPr>
        <sz val="11"/>
        <color indexed="8"/>
        <rFont val="ＭＳ Ｐゴシック"/>
        <family val="3"/>
      </rPr>
      <t>　と入力</t>
    </r>
    <phoneticPr fontId="2"/>
  </si>
  <si>
    <r>
      <t>←5年4月1日ならば　</t>
    </r>
    <r>
      <rPr>
        <sz val="11"/>
        <color rgb="FFFF0000"/>
        <rFont val="ＭＳ Ｐゴシック"/>
        <family val="3"/>
        <charset val="128"/>
      </rPr>
      <t>50401</t>
    </r>
    <r>
      <rPr>
        <sz val="11"/>
        <color indexed="8"/>
        <rFont val="ＭＳ Ｐゴシック"/>
        <family val="3"/>
      </rPr>
      <t>　と入力</t>
    </r>
    <rPh sb="2" eb="3">
      <t>ネン</t>
    </rPh>
    <rPh sb="4" eb="5">
      <t>ガツ</t>
    </rPh>
    <rPh sb="6" eb="7">
      <t>ニチ</t>
    </rPh>
    <rPh sb="18" eb="20">
      <t>ニュウリョク</t>
    </rPh>
    <phoneticPr fontId="2"/>
  </si>
  <si>
    <r>
      <t>←納める日が6年度ならば　</t>
    </r>
    <r>
      <rPr>
        <sz val="11"/>
        <color rgb="FFFF0000"/>
        <rFont val="ＭＳ Ｐゴシック"/>
        <family val="3"/>
        <charset val="128"/>
      </rPr>
      <t>6</t>
    </r>
    <r>
      <rPr>
        <sz val="11"/>
        <rFont val="ＭＳ Ｐゴシック"/>
        <family val="3"/>
      </rPr>
      <t>　と入力</t>
    </r>
    <rPh sb="1" eb="2">
      <t>オサ</t>
    </rPh>
    <rPh sb="4" eb="5">
      <t>ニチ</t>
    </rPh>
    <rPh sb="7" eb="9">
      <t>ネンド</t>
    </rPh>
    <rPh sb="16" eb="18">
      <t>ニュウリョク</t>
    </rPh>
    <phoneticPr fontId="2"/>
  </si>
  <si>
    <t>千葉、りそな、埼玉りそな、群馬、千葉興業、京葉、東日本、東京スター
信用金庫
東京ベイ、朝日、東京東、亀有、城北
信用組合
銚子商工
農業協同組合
とうかつ中央
その他
中央労働金庫</t>
    <rPh sb="0" eb="2">
      <t>チバ</t>
    </rPh>
    <rPh sb="7" eb="9">
      <t>サイタマ</t>
    </rPh>
    <rPh sb="13" eb="15">
      <t>グンマ</t>
    </rPh>
    <rPh sb="16" eb="17">
      <t>セン</t>
    </rPh>
    <rPh sb="17" eb="18">
      <t>ハ</t>
    </rPh>
    <rPh sb="18" eb="20">
      <t>コウギョウ</t>
    </rPh>
    <rPh sb="21" eb="23">
      <t>ケイヨウ</t>
    </rPh>
    <rPh sb="24" eb="27">
      <t>ヒガシニホン</t>
    </rPh>
    <rPh sb="28" eb="30">
      <t>トウキョウ</t>
    </rPh>
    <phoneticPr fontId="2"/>
  </si>
  <si>
    <t>（注）上記金融機関以外で納めると、手数料を徴収される場合があります.</t>
    <phoneticPr fontId="29"/>
  </si>
  <si>
    <t>　以上、取扱金融機関等において合併・統合等による名称変更が生じた場合にはご了承願います。</t>
    <phoneticPr fontId="2"/>
  </si>
  <si>
    <t>　PCから納付可能な共通納税システムの利用もご検討下さい。</t>
    <rPh sb="5" eb="9">
      <t>ノウフカノウ</t>
    </rPh>
    <rPh sb="10" eb="14">
      <t>キョウツウノウゼイ</t>
    </rPh>
    <rPh sb="19" eb="21">
      <t>リヨウ</t>
    </rPh>
    <rPh sb="23" eb="25">
      <t>ケントウ</t>
    </rPh>
    <rPh sb="25" eb="26">
      <t>クダ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</si>
</sst>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2">
    <font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5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7"/>
      <name val="ＭＳ 明朝"/>
      <family val="1"/>
    </font>
    <font>
      <b/>
      <sz val="8"/>
      <name val="ＭＳ 明朝"/>
      <family val="1"/>
    </font>
    <font>
      <sz val="14"/>
      <name val="ＦＦ特殊１１１"/>
      <family val="1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22"/>
      <name val="ＭＳ Ｐゴシック"/>
      <family val="3"/>
    </font>
    <font>
      <b/>
      <sz val="11"/>
      <name val="ＭＳ 明朝"/>
      <family val="1"/>
    </font>
    <font>
      <sz val="7.5"/>
      <name val="ＭＳ 明朝"/>
      <family val="1"/>
    </font>
    <font>
      <sz val="14"/>
      <color indexed="10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20"/>
      <name val="ＤＦＰ特太ゴシック体"/>
      <family val="3"/>
    </font>
    <font>
      <sz val="12"/>
      <color indexed="10"/>
      <name val="ＭＳ Ｐゴシック"/>
      <family val="3"/>
    </font>
    <font>
      <sz val="6"/>
      <name val="ＭＳ Ｐゴシック"/>
      <family val="3"/>
    </font>
    <font>
      <sz val="11"/>
      <color rgb="FFFF0000"/>
      <name val="ＭＳ Ｐ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3">
    <xf numFmtId="0" fontId="0" fillId="0" borderId="0" xfId="0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5" fillId="0" borderId="4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5" xfId="0" applyFont="1" applyFill="1" applyBorder="1" applyAlignment="1"/>
    <xf numFmtId="0" fontId="5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/>
    <xf numFmtId="0" fontId="5" fillId="0" borderId="6" xfId="0" applyFont="1" applyFill="1" applyBorder="1" applyAlignment="1"/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top"/>
    </xf>
    <xf numFmtId="0" fontId="0" fillId="0" borderId="0" xfId="0" applyFill="1" applyAlignment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2" fillId="0" borderId="12" xfId="0" applyFont="1" applyFill="1" applyBorder="1" applyAlignment="1"/>
    <xf numFmtId="0" fontId="12" fillId="0" borderId="13" xfId="0" applyFont="1" applyFill="1" applyBorder="1" applyAlignment="1">
      <alignment vertical="center"/>
    </xf>
    <xf numFmtId="0" fontId="12" fillId="0" borderId="1" xfId="0" applyFont="1" applyFill="1" applyBorder="1" applyAlignment="1"/>
    <xf numFmtId="0" fontId="12" fillId="0" borderId="2" xfId="0" applyFont="1" applyFill="1" applyBorder="1" applyAlignment="1"/>
    <xf numFmtId="0" fontId="12" fillId="0" borderId="3" xfId="0" applyFont="1" applyFill="1" applyBorder="1" applyAlignment="1"/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right" vertical="center" textRotation="255"/>
    </xf>
    <xf numFmtId="0" fontId="12" fillId="0" borderId="14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38" fontId="11" fillId="0" borderId="11" xfId="1" applyFont="1" applyFill="1" applyBorder="1" applyAlignment="1">
      <alignment horizontal="left" vertical="center"/>
    </xf>
    <xf numFmtId="0" fontId="0" fillId="0" borderId="0" xfId="0" applyFont="1" applyFill="1" applyAlignment="1"/>
    <xf numFmtId="0" fontId="17" fillId="0" borderId="0" xfId="0" applyFont="1" applyFill="1" applyBorder="1" applyAlignment="1">
      <alignment horizontal="left" vertical="center"/>
    </xf>
    <xf numFmtId="176" fontId="17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Alignment="1">
      <alignment horizontal="right"/>
    </xf>
    <xf numFmtId="49" fontId="0" fillId="0" borderId="0" xfId="0" applyNumberFormat="1" applyFont="1" applyFill="1" applyAlignment="1">
      <alignment horizontal="right"/>
    </xf>
    <xf numFmtId="38" fontId="17" fillId="0" borderId="0" xfId="1" applyFont="1" applyFill="1" applyBorder="1" applyAlignment="1">
      <alignment horizontal="left" vertical="center"/>
    </xf>
    <xf numFmtId="0" fontId="0" fillId="0" borderId="0" xfId="0" applyFont="1" applyFill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left"/>
    </xf>
    <xf numFmtId="0" fontId="0" fillId="0" borderId="0" xfId="0" quotePrefix="1" applyFont="1" applyFill="1" applyBorder="1" applyAlignment="1">
      <alignment horizontal="right"/>
    </xf>
    <xf numFmtId="38" fontId="0" fillId="0" borderId="0" xfId="1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2" borderId="16" xfId="0" applyFill="1" applyBorder="1" applyAlignment="1"/>
    <xf numFmtId="0" fontId="19" fillId="0" borderId="0" xfId="0" applyFont="1" applyFill="1" applyAlignment="1">
      <alignment horizontal="right"/>
    </xf>
    <xf numFmtId="0" fontId="15" fillId="0" borderId="17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horizontal="left" vertical="center"/>
    </xf>
    <xf numFmtId="0" fontId="20" fillId="0" borderId="0" xfId="0" applyFont="1" applyFill="1" applyAlignment="1"/>
    <xf numFmtId="0" fontId="6" fillId="0" borderId="0" xfId="0" applyFont="1" applyFill="1" applyAlignment="1"/>
    <xf numFmtId="0" fontId="3" fillId="0" borderId="0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textRotation="255"/>
    </xf>
    <xf numFmtId="0" fontId="21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left"/>
    </xf>
    <xf numFmtId="0" fontId="17" fillId="2" borderId="19" xfId="0" applyFont="1" applyFill="1" applyBorder="1" applyAlignment="1" applyProtection="1">
      <alignment horizontal="left" vertical="center"/>
      <protection locked="0"/>
    </xf>
    <xf numFmtId="0" fontId="15" fillId="2" borderId="11" xfId="0" applyFont="1" applyFill="1" applyBorder="1" applyAlignment="1" applyProtection="1">
      <alignment horizontal="left" vertical="center"/>
      <protection locked="0"/>
    </xf>
    <xf numFmtId="38" fontId="15" fillId="2" borderId="11" xfId="1" applyFont="1" applyFill="1" applyBorder="1" applyAlignment="1" applyProtection="1">
      <alignment horizontal="left" vertical="center"/>
      <protection locked="0"/>
    </xf>
    <xf numFmtId="38" fontId="11" fillId="2" borderId="11" xfId="1" applyFont="1" applyFill="1" applyBorder="1" applyAlignment="1" applyProtection="1">
      <alignment horizontal="left" vertical="center"/>
      <protection locked="0"/>
    </xf>
    <xf numFmtId="49" fontId="0" fillId="2" borderId="11" xfId="0" applyNumberFormat="1" applyFill="1" applyBorder="1" applyAlignment="1" applyProtection="1">
      <alignment horizontal="left"/>
      <protection locked="0"/>
    </xf>
    <xf numFmtId="176" fontId="15" fillId="2" borderId="2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3" xfId="0" applyFont="1" applyFill="1" applyBorder="1" applyAlignment="1">
      <alignment horizontal="center" vertical="center"/>
    </xf>
    <xf numFmtId="176" fontId="28" fillId="0" borderId="19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/>
    <xf numFmtId="0" fontId="0" fillId="0" borderId="0" xfId="0" applyAlignment="1">
      <alignment vertical="top" wrapText="1"/>
    </xf>
    <xf numFmtId="0" fontId="27" fillId="0" borderId="0" xfId="0" applyFont="1" applyFill="1" applyAlignment="1"/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left"/>
    </xf>
    <xf numFmtId="0" fontId="26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5" fillId="0" borderId="27" xfId="0" applyFont="1" applyFill="1" applyBorder="1" applyAlignment="1">
      <alignment horizontal="center" vertical="top"/>
    </xf>
    <xf numFmtId="0" fontId="5" fillId="0" borderId="28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9" fillId="0" borderId="29" xfId="0" applyFont="1" applyFill="1" applyBorder="1" applyAlignment="1">
      <alignment horizontal="right" vertical="top"/>
    </xf>
    <xf numFmtId="0" fontId="9" fillId="0" borderId="13" xfId="0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right" vertical="top"/>
    </xf>
    <xf numFmtId="0" fontId="9" fillId="0" borderId="30" xfId="0" applyFont="1" applyFill="1" applyBorder="1" applyAlignment="1">
      <alignment horizontal="right" vertical="top"/>
    </xf>
    <xf numFmtId="0" fontId="12" fillId="0" borderId="26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21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right" vertical="top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12" xfId="0" quotePrefix="1" applyFont="1" applyFill="1" applyBorder="1" applyAlignment="1">
      <alignment horizontal="center" vertical="center"/>
    </xf>
    <xf numFmtId="0" fontId="4" fillId="0" borderId="13" xfId="0" quotePrefix="1" applyFont="1" applyFill="1" applyBorder="1" applyAlignment="1">
      <alignment horizontal="center" vertical="center"/>
    </xf>
    <xf numFmtId="0" fontId="4" fillId="0" borderId="4" xfId="0" quotePrefix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0" fontId="4" fillId="0" borderId="3" xfId="0" quotePrefix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center" textRotation="255"/>
    </xf>
    <xf numFmtId="0" fontId="9" fillId="0" borderId="13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13" fillId="0" borderId="12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5" fillId="0" borderId="12" xfId="0" applyFont="1" applyFill="1" applyBorder="1" applyAlignment="1"/>
    <xf numFmtId="0" fontId="5" fillId="0" borderId="13" xfId="0" applyFont="1" applyFill="1" applyBorder="1" applyAlignment="1"/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4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12" fillId="0" borderId="25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21" xfId="0" applyFont="1" applyFill="1" applyBorder="1" applyAlignment="1">
      <alignment horizontal="left" vertical="top"/>
    </xf>
    <xf numFmtId="0" fontId="12" fillId="0" borderId="22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right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23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/>
    <xf numFmtId="0" fontId="5" fillId="0" borderId="3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36" xfId="0" applyFont="1" applyFill="1" applyBorder="1" applyAlignment="1">
      <alignment horizontal="center" vertical="center" textRotation="255"/>
    </xf>
    <xf numFmtId="0" fontId="6" fillId="0" borderId="37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21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0" fontId="6" fillId="0" borderId="2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4" fillId="0" borderId="33" xfId="0" quotePrefix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2" xfId="0" quotePrefix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28575</xdr:colOff>
      <xdr:row>4</xdr:row>
      <xdr:rowOff>76200</xdr:rowOff>
    </xdr:from>
    <xdr:to>
      <xdr:col>55</xdr:col>
      <xdr:colOff>28575</xdr:colOff>
      <xdr:row>4</xdr:row>
      <xdr:rowOff>257175</xdr:rowOff>
    </xdr:to>
    <xdr:sp macro="" textlink="" fLocksText="0">
      <xdr:nvSpPr>
        <xdr:cNvPr id="146" name="Oval 1"/>
        <xdr:cNvSpPr/>
      </xdr:nvSpPr>
      <xdr:spPr bwMode="auto">
        <a:xfrm>
          <a:off x="2609850" y="790575"/>
          <a:ext cx="190500" cy="180975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baseline="0">
              <a:solidFill>
                <a:srgbClr val="000000"/>
              </a:solidFill>
              <a:latin typeface="ＭＳ Ｐ明朝"/>
              <a:ea typeface="ＭＳ Ｐ明朝"/>
            </a:rPr>
            <a:t>公</a:t>
          </a: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  <a:p>
          <a:pPr algn="ctr" rtl="0"/>
          <a:endParaRPr lang="ja-JP" altLang="en-US" sz="11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/>
          <a:endParaRPr lang="ja-JP" altLang="en-US" sz="11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122</xdr:col>
      <xdr:colOff>28575</xdr:colOff>
      <xdr:row>4</xdr:row>
      <xdr:rowOff>76200</xdr:rowOff>
    </xdr:from>
    <xdr:to>
      <xdr:col>126</xdr:col>
      <xdr:colOff>28575</xdr:colOff>
      <xdr:row>4</xdr:row>
      <xdr:rowOff>257175</xdr:rowOff>
    </xdr:to>
    <xdr:sp macro="" textlink="" fLocksText="0">
      <xdr:nvSpPr>
        <xdr:cNvPr id="147" name="Oval 2"/>
        <xdr:cNvSpPr/>
      </xdr:nvSpPr>
      <xdr:spPr bwMode="auto">
        <a:xfrm>
          <a:off x="6038850" y="790575"/>
          <a:ext cx="190500" cy="180975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baseline="0">
              <a:solidFill>
                <a:srgbClr val="000000"/>
              </a:solidFill>
              <a:latin typeface="ＭＳ Ｐ明朝"/>
              <a:ea typeface="ＭＳ Ｐ明朝"/>
            </a:rPr>
            <a:t>公</a:t>
          </a: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  <a:p>
          <a:pPr algn="ctr" rtl="0"/>
          <a:endParaRPr lang="ja-JP" altLang="en-US" sz="11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/>
          <a:endParaRPr lang="ja-JP" altLang="en-US" sz="11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199</xdr:col>
      <xdr:colOff>19050</xdr:colOff>
      <xdr:row>4</xdr:row>
      <xdr:rowOff>76200</xdr:rowOff>
    </xdr:from>
    <xdr:to>
      <xdr:col>203</xdr:col>
      <xdr:colOff>19050</xdr:colOff>
      <xdr:row>4</xdr:row>
      <xdr:rowOff>257175</xdr:rowOff>
    </xdr:to>
    <xdr:sp macro="" textlink="" fLocksText="0">
      <xdr:nvSpPr>
        <xdr:cNvPr id="148" name="Oval 3"/>
        <xdr:cNvSpPr/>
      </xdr:nvSpPr>
      <xdr:spPr bwMode="auto">
        <a:xfrm>
          <a:off x="9753600" y="790575"/>
          <a:ext cx="190500" cy="180975"/>
        </a:xfrm>
        <a:prstGeom prst="ellipse">
          <a:avLst/>
        </a:prstGeom>
        <a:solidFill>
          <a:srgbClr val="FFFFFF"/>
        </a:solidFill>
        <a:ln w="3175">
          <a:solidFill>
            <a:srgbClr val="000000"/>
          </a:solidFill>
          <a:rou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700" b="0" i="0" u="none" baseline="0">
              <a:solidFill>
                <a:srgbClr val="000000"/>
              </a:solidFill>
              <a:latin typeface="ＭＳ Ｐ明朝"/>
              <a:ea typeface="ＭＳ Ｐ明朝"/>
            </a:rPr>
            <a:t>公</a:t>
          </a:r>
          <a:r>
            <a:rPr lang="ja-JP" altLang="en-US" sz="1100" b="0" i="0" u="none" baseline="0">
              <a:solidFill>
                <a:srgbClr val="000000"/>
              </a:solidFill>
              <a:latin typeface="ＭＳ Ｐゴシック"/>
              <a:ea typeface="ＭＳ Ｐゴシック"/>
            </a:rPr>
            <a:t>公</a:t>
          </a:r>
        </a:p>
        <a:p>
          <a:pPr algn="ctr" rtl="0"/>
          <a:endParaRPr lang="ja-JP" altLang="en-US" sz="11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/>
          <a:endParaRPr lang="ja-JP" altLang="en-US" sz="1100" b="0" i="0" u="non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204</xdr:col>
      <xdr:colOff>38100</xdr:colOff>
      <xdr:row>3</xdr:row>
      <xdr:rowOff>228600</xdr:rowOff>
    </xdr:from>
    <xdr:to>
      <xdr:col>206</xdr:col>
      <xdr:colOff>38100</xdr:colOff>
      <xdr:row>4</xdr:row>
      <xdr:rowOff>57150</xdr:rowOff>
    </xdr:to>
    <xdr:sp macro="" textlink="" fLocksText="0">
      <xdr:nvSpPr>
        <xdr:cNvPr id="149" name="Rectangle 4"/>
        <xdr:cNvSpPr/>
      </xdr:nvSpPr>
      <xdr:spPr bwMode="auto">
        <a:xfrm>
          <a:off x="10010775" y="628650"/>
          <a:ext cx="95250" cy="14287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en-US" altLang="ja-JP" sz="800" b="0" i="0" u="non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</a:p>
      </xdr:txBody>
    </xdr:sp>
    <xdr:clientData/>
  </xdr:twoCellAnchor>
  <xdr:twoCellAnchor>
    <xdr:from>
      <xdr:col>206</xdr:col>
      <xdr:colOff>38100</xdr:colOff>
      <xdr:row>3</xdr:row>
      <xdr:rowOff>228600</xdr:rowOff>
    </xdr:from>
    <xdr:to>
      <xdr:col>208</xdr:col>
      <xdr:colOff>38100</xdr:colOff>
      <xdr:row>4</xdr:row>
      <xdr:rowOff>57150</xdr:rowOff>
    </xdr:to>
    <xdr:sp macro="" textlink="" fLocksText="0">
      <xdr:nvSpPr>
        <xdr:cNvPr id="150" name="Rectangle 5"/>
        <xdr:cNvSpPr/>
      </xdr:nvSpPr>
      <xdr:spPr bwMode="auto">
        <a:xfrm>
          <a:off x="10106025" y="628650"/>
          <a:ext cx="95250" cy="142875"/>
        </a:xfrm>
        <a:prstGeom prst="rect">
          <a:avLst/>
        </a:prstGeom>
        <a:solidFill>
          <a:srgbClr val="FFFFFF"/>
        </a:solidFill>
        <a:ln w="3175">
          <a:solidFill>
            <a:srgbClr val="000000"/>
          </a:solid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en-US" altLang="ja-JP" sz="800" b="0" i="0" u="none" baseline="0">
              <a:solidFill>
                <a:srgbClr val="000000"/>
              </a:solidFill>
              <a:latin typeface="ＭＳ Ｐ明朝"/>
              <a:ea typeface="ＭＳ Ｐ明朝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showGridLines="0" showZeros="0" tabSelected="1" zoomScaleNormal="100" workbookViewId="0"/>
  </sheetViews>
  <sheetFormatPr defaultRowHeight="13.5"/>
  <cols>
    <col min="1" max="1" width="4" style="31" customWidth="1"/>
    <col min="2" max="2" width="19.125" style="31" customWidth="1"/>
    <col min="3" max="3" width="15.375" style="31" customWidth="1"/>
    <col min="4" max="4" width="21" style="31" customWidth="1"/>
    <col min="5" max="9" width="8.125" style="31" customWidth="1"/>
    <col min="10" max="16384" width="9" style="31"/>
  </cols>
  <sheetData>
    <row r="1" spans="2:9" ht="14.25" customHeight="1"/>
    <row r="2" spans="2:9" ht="26.25">
      <c r="B2" s="87" t="s">
        <v>54</v>
      </c>
      <c r="E2" s="59"/>
      <c r="F2" s="31" t="s">
        <v>66</v>
      </c>
    </row>
    <row r="3" spans="2:9" ht="3" customHeight="1"/>
    <row r="4" spans="2:9" ht="0.75" hidden="1" customHeight="1"/>
    <row r="5" spans="2:9" ht="11.25" customHeight="1" thickBot="1"/>
    <row r="6" spans="2:9" ht="21" customHeight="1" thickBot="1">
      <c r="B6" s="32" t="s">
        <v>67</v>
      </c>
      <c r="C6" s="69"/>
      <c r="D6" s="61"/>
      <c r="E6" s="61"/>
      <c r="F6" s="61"/>
      <c r="G6" s="61"/>
      <c r="H6" s="61"/>
      <c r="I6" s="62"/>
    </row>
    <row r="7" spans="2:9" ht="19.5" customHeight="1" thickBot="1">
      <c r="B7" s="32" t="s">
        <v>32</v>
      </c>
      <c r="C7" s="69"/>
      <c r="D7" s="61"/>
      <c r="E7" s="61"/>
      <c r="F7" s="61"/>
      <c r="G7" s="61"/>
      <c r="H7" s="61"/>
      <c r="I7" s="62"/>
    </row>
    <row r="8" spans="2:9" ht="18.75" customHeight="1" thickBot="1">
      <c r="B8" s="32" t="s">
        <v>106</v>
      </c>
      <c r="C8" s="74"/>
      <c r="D8" s="48" t="s">
        <v>107</v>
      </c>
      <c r="E8" s="46"/>
      <c r="F8" s="46"/>
      <c r="G8" s="46"/>
      <c r="H8" s="46"/>
      <c r="I8" s="46"/>
    </row>
    <row r="9" spans="2:9" ht="18.75" customHeight="1" thickBot="1">
      <c r="B9" s="33" t="s">
        <v>33</v>
      </c>
      <c r="C9" s="70"/>
      <c r="D9" s="47" t="s">
        <v>111</v>
      </c>
      <c r="E9" s="46"/>
      <c r="F9" s="46"/>
      <c r="G9" s="46"/>
      <c r="H9" s="46"/>
      <c r="I9" s="46"/>
    </row>
    <row r="10" spans="2:9" ht="18.75" customHeight="1" thickBot="1">
      <c r="B10" s="33" t="s">
        <v>34</v>
      </c>
      <c r="C10" s="70"/>
      <c r="D10" s="47" t="s">
        <v>110</v>
      </c>
      <c r="E10" s="46"/>
      <c r="F10" s="46"/>
      <c r="G10" s="88" t="s">
        <v>64</v>
      </c>
      <c r="H10" s="89"/>
      <c r="I10" s="46"/>
    </row>
    <row r="11" spans="2:9" ht="18.75" customHeight="1" thickBot="1">
      <c r="B11" s="33" t="s">
        <v>35</v>
      </c>
      <c r="C11" s="76"/>
      <c r="D11" s="48"/>
      <c r="E11" s="49"/>
      <c r="F11" s="46"/>
      <c r="G11" s="57" t="s">
        <v>36</v>
      </c>
      <c r="H11" s="58" t="s">
        <v>37</v>
      </c>
      <c r="I11" s="46"/>
    </row>
    <row r="12" spans="2:9" ht="18.75" customHeight="1" thickBot="1">
      <c r="B12" s="33" t="s">
        <v>38</v>
      </c>
      <c r="C12" s="71"/>
      <c r="D12" s="51" t="s">
        <v>63</v>
      </c>
      <c r="E12" s="52"/>
      <c r="F12" s="46"/>
      <c r="G12" s="57" t="s">
        <v>55</v>
      </c>
      <c r="H12" s="58" t="s">
        <v>39</v>
      </c>
    </row>
    <row r="13" spans="2:9" ht="18.75" customHeight="1" thickBot="1">
      <c r="B13" s="33" t="s">
        <v>40</v>
      </c>
      <c r="C13" s="71"/>
      <c r="D13" s="51" t="s">
        <v>62</v>
      </c>
      <c r="E13" s="55"/>
      <c r="F13" s="46"/>
      <c r="G13" s="57" t="s">
        <v>56</v>
      </c>
      <c r="H13" s="58" t="s">
        <v>41</v>
      </c>
      <c r="I13" s="46" t="s">
        <v>71</v>
      </c>
    </row>
    <row r="14" spans="2:9" ht="18.75" customHeight="1" thickBot="1">
      <c r="B14" s="33" t="s">
        <v>42</v>
      </c>
      <c r="C14" s="72"/>
      <c r="D14" s="51" t="s">
        <v>62</v>
      </c>
      <c r="E14" s="55"/>
      <c r="F14" s="46"/>
      <c r="G14" s="57" t="s">
        <v>57</v>
      </c>
      <c r="H14" s="58" t="s">
        <v>43</v>
      </c>
      <c r="I14" s="46"/>
    </row>
    <row r="15" spans="2:9" ht="18.75" customHeight="1" thickBot="1">
      <c r="B15" s="34" t="s">
        <v>44</v>
      </c>
      <c r="C15" s="45">
        <f>C12+C13+C14</f>
        <v>0</v>
      </c>
      <c r="D15" s="56"/>
      <c r="E15" s="53"/>
      <c r="F15" s="46"/>
      <c r="G15" s="57" t="s">
        <v>58</v>
      </c>
      <c r="H15" s="58" t="s">
        <v>45</v>
      </c>
      <c r="I15" s="46"/>
    </row>
    <row r="16" spans="2:9" ht="18.75" customHeight="1" thickBot="1">
      <c r="D16" s="46"/>
      <c r="E16" s="46"/>
      <c r="F16" s="46"/>
      <c r="G16" s="57" t="s">
        <v>59</v>
      </c>
      <c r="H16" s="58" t="s">
        <v>46</v>
      </c>
      <c r="I16" s="46"/>
    </row>
    <row r="17" spans="2:9" ht="19.5" thickBot="1">
      <c r="B17" s="33" t="s">
        <v>47</v>
      </c>
      <c r="C17" s="70"/>
      <c r="D17" s="47" t="s">
        <v>109</v>
      </c>
      <c r="E17" s="46"/>
      <c r="F17" s="46"/>
      <c r="G17" s="57" t="s">
        <v>60</v>
      </c>
      <c r="H17" s="58" t="s">
        <v>48</v>
      </c>
      <c r="I17" s="46"/>
    </row>
    <row r="18" spans="2:9" ht="18" customHeight="1" thickBot="1">
      <c r="B18" s="33" t="s">
        <v>49</v>
      </c>
      <c r="C18" s="70"/>
      <c r="D18" s="46" t="s">
        <v>112</v>
      </c>
      <c r="E18" s="46"/>
      <c r="F18" s="46"/>
      <c r="G18" s="57" t="s">
        <v>69</v>
      </c>
      <c r="H18" s="58" t="s">
        <v>70</v>
      </c>
    </row>
    <row r="19" spans="2:9" ht="18" customHeight="1" thickBot="1">
      <c r="B19" s="33" t="s">
        <v>68</v>
      </c>
      <c r="C19" s="73"/>
      <c r="D19" s="46" t="s">
        <v>65</v>
      </c>
      <c r="E19" s="46"/>
      <c r="F19" s="60" t="e">
        <f>VLOOKUP(C19,G11:H20,2)</f>
        <v>#N/A</v>
      </c>
      <c r="G19" s="57" t="s">
        <v>61</v>
      </c>
      <c r="H19" s="58" t="s">
        <v>50</v>
      </c>
      <c r="I19" s="46"/>
    </row>
    <row r="20" spans="2:9" ht="18.75" customHeight="1">
      <c r="D20" s="46"/>
      <c r="E20" s="46"/>
      <c r="F20" s="46"/>
      <c r="G20" s="54"/>
      <c r="H20" s="50"/>
      <c r="I20" s="46"/>
    </row>
    <row r="21" spans="2:9" ht="18.75" customHeight="1">
      <c r="D21" s="46"/>
      <c r="E21" s="46"/>
      <c r="F21" s="46"/>
      <c r="G21" s="46"/>
      <c r="H21" s="46"/>
      <c r="I21" s="46"/>
    </row>
    <row r="22" spans="2:9" ht="18.75" customHeight="1">
      <c r="B22" s="68" t="s">
        <v>90</v>
      </c>
      <c r="D22" s="46"/>
      <c r="E22" s="46"/>
      <c r="F22" s="46"/>
      <c r="G22" s="54"/>
      <c r="H22" s="46"/>
      <c r="I22" s="46"/>
    </row>
    <row r="23" spans="2:9" ht="18.75" customHeight="1">
      <c r="B23" s="31" t="s">
        <v>72</v>
      </c>
      <c r="D23" s="46"/>
      <c r="E23" s="46"/>
      <c r="F23" s="46"/>
      <c r="G23" s="54"/>
      <c r="H23" s="46"/>
      <c r="I23" s="46"/>
    </row>
    <row r="24" spans="2:9" ht="18.75" customHeight="1">
      <c r="D24" s="46"/>
      <c r="E24" s="46"/>
      <c r="F24" s="46"/>
      <c r="G24" s="54"/>
      <c r="H24" s="46"/>
      <c r="I24" s="46"/>
    </row>
    <row r="25" spans="2:9" ht="18.75" customHeight="1"/>
    <row r="26" spans="2:9" ht="18.75" customHeight="1"/>
    <row r="27" spans="2:9" ht="18.75" customHeight="1"/>
  </sheetData>
  <sheetProtection algorithmName="SHA-512" hashValue="PVdtYNW7GYijNjfpFZdPXNuzkWBBZYE7HCzmvOs2KhitQIRLljB4A/AkBWKMXxN3hX+WB2tAtgEALm5WHD2cEA==" saltValue="6O0vVrH6azCvSMS1mC2ExQ==" spinCount="100000" sheet="1" objects="1" scenarios="1"/>
  <mergeCells count="1">
    <mergeCell ref="G10:H10"/>
  </mergeCells>
  <phoneticPr fontId="29"/>
  <dataValidations count="1">
    <dataValidation type="list" allowBlank="1" showInputMessage="1" showErrorMessage="1" sqref="C19">
      <formula1>"01,02,03,04,05,07,22,23,61"</formula1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E48"/>
  <sheetViews>
    <sheetView topLeftCell="A13" zoomScaleNormal="100" workbookViewId="0">
      <selection activeCell="B10" sqref="B10:BO11"/>
    </sheetView>
  </sheetViews>
  <sheetFormatPr defaultColWidth="0.625" defaultRowHeight="13.5"/>
  <cols>
    <col min="1" max="1" width="2.625" style="2" customWidth="1"/>
    <col min="2" max="67" width="0.625" style="2" customWidth="1"/>
    <col min="68" max="72" width="0.75" style="2" customWidth="1"/>
    <col min="73" max="138" width="0.625" style="2" customWidth="1"/>
    <col min="139" max="144" width="0.75" style="2" customWidth="1"/>
    <col min="145" max="211" width="0.625" style="2" customWidth="1"/>
    <col min="212" max="213" width="0.75" style="2" customWidth="1"/>
    <col min="214" max="16384" width="0.625" style="2"/>
  </cols>
  <sheetData>
    <row r="1" spans="2:239" ht="9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X1" s="63"/>
    </row>
    <row r="2" spans="2:239" ht="8.1" customHeight="1">
      <c r="B2" s="113" t="s">
        <v>0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5"/>
      <c r="N2" s="1"/>
      <c r="O2" s="1"/>
      <c r="P2" s="1"/>
      <c r="Q2" s="1"/>
      <c r="R2" s="1"/>
      <c r="BQ2" s="13"/>
      <c r="BR2" s="18"/>
      <c r="BU2" s="113" t="s">
        <v>0</v>
      </c>
      <c r="BV2" s="114"/>
      <c r="BW2" s="114"/>
      <c r="BX2" s="114"/>
      <c r="BY2" s="114"/>
      <c r="BZ2" s="114"/>
      <c r="CA2" s="114"/>
      <c r="CB2" s="114"/>
      <c r="CC2" s="114"/>
      <c r="CD2" s="114"/>
      <c r="CE2" s="114"/>
      <c r="CF2" s="115"/>
      <c r="CG2" s="1"/>
      <c r="CH2" s="1"/>
      <c r="CI2" s="1"/>
      <c r="CJ2" s="1"/>
      <c r="CK2" s="1"/>
      <c r="EK2" s="13"/>
      <c r="EL2" s="18"/>
      <c r="EO2" s="113" t="s">
        <v>0</v>
      </c>
      <c r="EP2" s="114"/>
      <c r="EQ2" s="114"/>
      <c r="ER2" s="114"/>
      <c r="ES2" s="114"/>
      <c r="ET2" s="114"/>
      <c r="EU2" s="114"/>
      <c r="EV2" s="114"/>
      <c r="EW2" s="114"/>
      <c r="EX2" s="114"/>
      <c r="EY2" s="114"/>
      <c r="EZ2" s="115"/>
      <c r="FA2" s="1"/>
      <c r="FB2" s="1"/>
      <c r="FC2" s="1"/>
      <c r="FD2" s="1"/>
      <c r="FE2" s="1"/>
      <c r="HE2" s="13"/>
    </row>
    <row r="3" spans="2:239" ht="15" customHeight="1">
      <c r="B3" s="135">
        <v>1</v>
      </c>
      <c r="C3" s="217"/>
      <c r="D3" s="218">
        <v>2</v>
      </c>
      <c r="E3" s="217"/>
      <c r="F3" s="218">
        <v>2</v>
      </c>
      <c r="G3" s="217"/>
      <c r="H3" s="218">
        <v>0</v>
      </c>
      <c r="I3" s="217"/>
      <c r="J3" s="218">
        <v>7</v>
      </c>
      <c r="K3" s="217"/>
      <c r="L3" s="218">
        <v>6</v>
      </c>
      <c r="M3" s="134"/>
      <c r="N3" s="3"/>
      <c r="O3" s="3"/>
      <c r="P3" s="3"/>
      <c r="Q3" s="3"/>
      <c r="R3" s="3"/>
      <c r="BQ3" s="13"/>
      <c r="BR3" s="18"/>
      <c r="BU3" s="135">
        <v>1</v>
      </c>
      <c r="BV3" s="217"/>
      <c r="BW3" s="218">
        <v>2</v>
      </c>
      <c r="BX3" s="217"/>
      <c r="BY3" s="218">
        <v>2</v>
      </c>
      <c r="BZ3" s="217"/>
      <c r="CA3" s="218">
        <v>0</v>
      </c>
      <c r="CB3" s="217"/>
      <c r="CC3" s="218">
        <v>7</v>
      </c>
      <c r="CD3" s="217"/>
      <c r="CE3" s="218">
        <v>6</v>
      </c>
      <c r="CF3" s="134"/>
      <c r="CG3" s="3"/>
      <c r="CH3" s="3"/>
      <c r="CI3" s="3"/>
      <c r="CJ3" s="3"/>
      <c r="CK3" s="3"/>
      <c r="EK3" s="13"/>
      <c r="EL3" s="18"/>
      <c r="EO3" s="135">
        <v>1</v>
      </c>
      <c r="EP3" s="217"/>
      <c r="EQ3" s="218">
        <v>2</v>
      </c>
      <c r="ER3" s="217"/>
      <c r="ES3" s="218">
        <v>2</v>
      </c>
      <c r="ET3" s="217"/>
      <c r="EU3" s="218">
        <v>0</v>
      </c>
      <c r="EV3" s="217"/>
      <c r="EW3" s="218">
        <v>7</v>
      </c>
      <c r="EX3" s="217"/>
      <c r="EY3" s="218">
        <v>6</v>
      </c>
      <c r="EZ3" s="134"/>
      <c r="FA3" s="3"/>
      <c r="FB3" s="3"/>
      <c r="FC3" s="3"/>
      <c r="FD3" s="3"/>
      <c r="FE3" s="3"/>
      <c r="HE3" s="13"/>
      <c r="HG3" s="64" t="s">
        <v>101</v>
      </c>
      <c r="HH3" s="85"/>
    </row>
    <row r="4" spans="2:239" ht="24.95" customHeight="1">
      <c r="B4" s="213" t="s">
        <v>1</v>
      </c>
      <c r="C4" s="214"/>
      <c r="D4" s="214"/>
      <c r="E4" s="214"/>
      <c r="F4" s="214"/>
      <c r="G4" s="214"/>
      <c r="H4" s="160"/>
      <c r="I4" s="160"/>
      <c r="J4" s="160"/>
      <c r="K4" s="160"/>
      <c r="L4" s="160"/>
      <c r="M4" s="175"/>
      <c r="N4" s="1"/>
      <c r="O4" s="1"/>
      <c r="P4" s="1"/>
      <c r="Q4" s="1"/>
      <c r="R4" s="1"/>
      <c r="BQ4" s="13"/>
      <c r="BR4" s="18"/>
      <c r="BU4" s="213" t="s">
        <v>1</v>
      </c>
      <c r="BV4" s="214"/>
      <c r="BW4" s="214"/>
      <c r="BX4" s="214"/>
      <c r="BY4" s="214"/>
      <c r="BZ4" s="214"/>
      <c r="CA4" s="160"/>
      <c r="CB4" s="160"/>
      <c r="CC4" s="160"/>
      <c r="CD4" s="160"/>
      <c r="CE4" s="160"/>
      <c r="CF4" s="175"/>
      <c r="CG4" s="1"/>
      <c r="CH4" s="1"/>
      <c r="CI4" s="1"/>
      <c r="CJ4" s="1"/>
      <c r="CK4" s="1"/>
      <c r="EK4" s="13"/>
      <c r="EL4" s="18"/>
      <c r="EO4" s="213" t="s">
        <v>1</v>
      </c>
      <c r="EP4" s="214"/>
      <c r="EQ4" s="214"/>
      <c r="ER4" s="214"/>
      <c r="ES4" s="214"/>
      <c r="ET4" s="214"/>
      <c r="EU4" s="160"/>
      <c r="EV4" s="160"/>
      <c r="EW4" s="160"/>
      <c r="EX4" s="160"/>
      <c r="EY4" s="160"/>
      <c r="EZ4" s="175"/>
      <c r="FA4" s="1"/>
      <c r="FB4" s="1"/>
      <c r="FC4" s="1"/>
      <c r="FD4" s="1"/>
      <c r="FE4" s="1"/>
      <c r="HE4" s="13"/>
      <c r="HG4" s="230" t="s">
        <v>113</v>
      </c>
      <c r="HH4" s="230"/>
      <c r="HI4" s="230"/>
      <c r="HJ4" s="230"/>
      <c r="HK4" s="230"/>
      <c r="HL4" s="230"/>
      <c r="HM4" s="230"/>
      <c r="HN4" s="230"/>
      <c r="HO4" s="230"/>
      <c r="HP4" s="230"/>
      <c r="HQ4" s="230"/>
      <c r="HR4" s="230"/>
      <c r="HS4" s="230"/>
      <c r="HT4" s="230"/>
      <c r="HU4" s="230"/>
      <c r="HV4" s="230"/>
      <c r="HW4" s="230"/>
      <c r="HX4" s="230"/>
      <c r="HY4" s="230"/>
      <c r="HZ4" s="230"/>
      <c r="IA4" s="230"/>
      <c r="IB4" s="230"/>
      <c r="IC4" s="230"/>
      <c r="ID4" s="230"/>
      <c r="IE4" s="82"/>
    </row>
    <row r="5" spans="2:239" ht="24.95" customHeight="1">
      <c r="B5" s="215" t="s">
        <v>2</v>
      </c>
      <c r="C5" s="216"/>
      <c r="D5" s="216"/>
      <c r="E5" s="216"/>
      <c r="F5" s="216"/>
      <c r="G5" s="216"/>
      <c r="H5" s="121"/>
      <c r="I5" s="121"/>
      <c r="J5" s="121"/>
      <c r="K5" s="121"/>
      <c r="L5" s="121"/>
      <c r="M5" s="174"/>
      <c r="N5" s="4"/>
      <c r="O5" s="5"/>
      <c r="P5" s="5"/>
      <c r="Q5" s="5"/>
      <c r="R5" s="5"/>
      <c r="S5" s="5"/>
      <c r="T5" s="5"/>
      <c r="U5" s="5"/>
      <c r="V5" s="5"/>
      <c r="W5" s="5"/>
      <c r="X5" s="5"/>
      <c r="Y5" s="208" t="s">
        <v>15</v>
      </c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122"/>
      <c r="BA5" s="122"/>
      <c r="BB5" s="122"/>
      <c r="BC5" s="122"/>
      <c r="BD5" s="122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Q5" s="13"/>
      <c r="BR5" s="18"/>
      <c r="BU5" s="215" t="s">
        <v>2</v>
      </c>
      <c r="BV5" s="216"/>
      <c r="BW5" s="216"/>
      <c r="BX5" s="216"/>
      <c r="BY5" s="216"/>
      <c r="BZ5" s="216"/>
      <c r="CA5" s="121"/>
      <c r="CB5" s="121"/>
      <c r="CC5" s="121"/>
      <c r="CD5" s="121"/>
      <c r="CE5" s="121"/>
      <c r="CF5" s="174"/>
      <c r="CG5" s="4"/>
      <c r="CH5" s="5"/>
      <c r="CI5" s="5"/>
      <c r="CJ5" s="5"/>
      <c r="CK5" s="5"/>
      <c r="CL5" s="5"/>
      <c r="CM5" s="5"/>
      <c r="CN5" s="5"/>
      <c r="CO5" s="5"/>
      <c r="CP5" s="5"/>
      <c r="CQ5" s="5"/>
      <c r="CR5" s="208" t="s">
        <v>19</v>
      </c>
      <c r="CS5" s="208"/>
      <c r="CT5" s="208"/>
      <c r="CU5" s="208"/>
      <c r="CV5" s="208"/>
      <c r="CW5" s="208"/>
      <c r="CX5" s="208"/>
      <c r="CY5" s="208"/>
      <c r="CZ5" s="208"/>
      <c r="DA5" s="208"/>
      <c r="DB5" s="208"/>
      <c r="DC5" s="208"/>
      <c r="DD5" s="208"/>
      <c r="DE5" s="208"/>
      <c r="DF5" s="208"/>
      <c r="DG5" s="208"/>
      <c r="DH5" s="208"/>
      <c r="DI5" s="208"/>
      <c r="DJ5" s="208"/>
      <c r="DK5" s="208"/>
      <c r="DL5" s="208"/>
      <c r="DM5" s="208"/>
      <c r="DN5" s="208"/>
      <c r="DO5" s="208"/>
      <c r="DP5" s="208"/>
      <c r="DQ5" s="208"/>
      <c r="DR5" s="208"/>
      <c r="DS5" s="122"/>
      <c r="DT5" s="122"/>
      <c r="DU5" s="122"/>
      <c r="DV5" s="122"/>
      <c r="DW5" s="122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K5" s="13"/>
      <c r="EL5" s="18"/>
      <c r="EO5" s="215" t="s">
        <v>2</v>
      </c>
      <c r="EP5" s="216"/>
      <c r="EQ5" s="216"/>
      <c r="ER5" s="216"/>
      <c r="ES5" s="216"/>
      <c r="ET5" s="216"/>
      <c r="EU5" s="121"/>
      <c r="EV5" s="121"/>
      <c r="EW5" s="121"/>
      <c r="EX5" s="121"/>
      <c r="EY5" s="121"/>
      <c r="EZ5" s="174"/>
      <c r="FA5" s="4"/>
      <c r="FB5" s="5"/>
      <c r="FC5" s="5"/>
      <c r="FD5" s="5"/>
      <c r="FE5" s="5"/>
      <c r="FF5" s="5"/>
      <c r="FG5" s="208" t="s">
        <v>25</v>
      </c>
      <c r="FH5" s="208"/>
      <c r="FI5" s="208"/>
      <c r="FJ5" s="208"/>
      <c r="FK5" s="208"/>
      <c r="FL5" s="208"/>
      <c r="FM5" s="208"/>
      <c r="FN5" s="208"/>
      <c r="FO5" s="208"/>
      <c r="FP5" s="208"/>
      <c r="FQ5" s="208"/>
      <c r="FR5" s="208"/>
      <c r="FS5" s="208"/>
      <c r="FT5" s="208"/>
      <c r="FU5" s="208"/>
      <c r="FV5" s="208"/>
      <c r="FW5" s="208"/>
      <c r="FX5" s="208"/>
      <c r="FY5" s="208"/>
      <c r="FZ5" s="208"/>
      <c r="GA5" s="208"/>
      <c r="GB5" s="208"/>
      <c r="GC5" s="208"/>
      <c r="GD5" s="208"/>
      <c r="GE5" s="208"/>
      <c r="GF5" s="208"/>
      <c r="GG5" s="208"/>
      <c r="GH5" s="208"/>
      <c r="GI5" s="208"/>
      <c r="GJ5" s="208"/>
      <c r="GK5" s="208"/>
      <c r="GL5" s="208"/>
      <c r="GM5" s="208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1"/>
      <c r="HE5" s="13"/>
      <c r="HG5" s="230"/>
      <c r="HH5" s="230"/>
      <c r="HI5" s="230"/>
      <c r="HJ5" s="230"/>
      <c r="HK5" s="230"/>
      <c r="HL5" s="230"/>
      <c r="HM5" s="230"/>
      <c r="HN5" s="230"/>
      <c r="HO5" s="230"/>
      <c r="HP5" s="230"/>
      <c r="HQ5" s="230"/>
      <c r="HR5" s="230"/>
      <c r="HS5" s="230"/>
      <c r="HT5" s="230"/>
      <c r="HU5" s="230"/>
      <c r="HV5" s="230"/>
      <c r="HW5" s="230"/>
      <c r="HX5" s="230"/>
      <c r="HY5" s="230"/>
      <c r="HZ5" s="230"/>
      <c r="IA5" s="230"/>
      <c r="IB5" s="230"/>
      <c r="IC5" s="230"/>
      <c r="ID5" s="230"/>
      <c r="IE5" s="82"/>
    </row>
    <row r="6" spans="2:239" ht="9.75" customHeight="1">
      <c r="B6" s="95" t="s">
        <v>91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5" t="s">
        <v>92</v>
      </c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Q6" s="13"/>
      <c r="BR6" s="18"/>
      <c r="BU6" s="95" t="s">
        <v>97</v>
      </c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5" t="s">
        <v>92</v>
      </c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K6" s="13"/>
      <c r="EL6" s="18"/>
      <c r="EO6" s="95" t="s">
        <v>91</v>
      </c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5" t="s">
        <v>92</v>
      </c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65"/>
      <c r="HE6" s="13"/>
      <c r="HG6" s="230"/>
      <c r="HH6" s="230"/>
      <c r="HI6" s="230"/>
      <c r="HJ6" s="230"/>
      <c r="HK6" s="230"/>
      <c r="HL6" s="230"/>
      <c r="HM6" s="230"/>
      <c r="HN6" s="230"/>
      <c r="HO6" s="230"/>
      <c r="HP6" s="230"/>
      <c r="HQ6" s="230"/>
      <c r="HR6" s="230"/>
      <c r="HS6" s="230"/>
      <c r="HT6" s="230"/>
      <c r="HU6" s="230"/>
      <c r="HV6" s="230"/>
      <c r="HW6" s="230"/>
      <c r="HX6" s="230"/>
      <c r="HY6" s="230"/>
      <c r="HZ6" s="230"/>
      <c r="IA6" s="230"/>
      <c r="IB6" s="230"/>
      <c r="IC6" s="230"/>
      <c r="ID6" s="230"/>
      <c r="IE6" s="82"/>
    </row>
    <row r="7" spans="2:239" ht="16.5" customHeight="1">
      <c r="B7" s="97" t="s">
        <v>94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7" t="s">
        <v>96</v>
      </c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Q7" s="13"/>
      <c r="BR7" s="18"/>
      <c r="BU7" s="97" t="s">
        <v>94</v>
      </c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7" t="s">
        <v>95</v>
      </c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  <c r="EK7" s="13"/>
      <c r="EL7" s="18"/>
      <c r="EO7" s="97" t="s">
        <v>93</v>
      </c>
      <c r="EP7" s="98"/>
      <c r="EQ7" s="98"/>
      <c r="ER7" s="98"/>
      <c r="ES7" s="98"/>
      <c r="ET7" s="98"/>
      <c r="EU7" s="98"/>
      <c r="EV7" s="98"/>
      <c r="EW7" s="98"/>
      <c r="EX7" s="98"/>
      <c r="EY7" s="98"/>
      <c r="EZ7" s="98"/>
      <c r="FA7" s="98"/>
      <c r="FB7" s="98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7" t="s">
        <v>95</v>
      </c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1"/>
      <c r="HE7" s="13"/>
      <c r="HG7" s="230"/>
      <c r="HH7" s="230"/>
      <c r="HI7" s="230"/>
      <c r="HJ7" s="230"/>
      <c r="HK7" s="230"/>
      <c r="HL7" s="230"/>
      <c r="HM7" s="230"/>
      <c r="HN7" s="230"/>
      <c r="HO7" s="230"/>
      <c r="HP7" s="230"/>
      <c r="HQ7" s="230"/>
      <c r="HR7" s="230"/>
      <c r="HS7" s="230"/>
      <c r="HT7" s="230"/>
      <c r="HU7" s="230"/>
      <c r="HV7" s="230"/>
      <c r="HW7" s="230"/>
      <c r="HX7" s="230"/>
      <c r="HY7" s="230"/>
      <c r="HZ7" s="230"/>
      <c r="IA7" s="230"/>
      <c r="IB7" s="230"/>
      <c r="IC7" s="230"/>
      <c r="ID7" s="230"/>
      <c r="IE7" s="82"/>
    </row>
    <row r="8" spans="2:239" ht="24" customHeight="1">
      <c r="B8" s="144" t="s">
        <v>13</v>
      </c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91" t="s">
        <v>28</v>
      </c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139"/>
      <c r="BQ8" s="13"/>
      <c r="BR8" s="18"/>
      <c r="BU8" s="144" t="s">
        <v>13</v>
      </c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91" t="s">
        <v>28</v>
      </c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139"/>
      <c r="EK8" s="13"/>
      <c r="EL8" s="18"/>
      <c r="EO8" s="144" t="s">
        <v>13</v>
      </c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91" t="s">
        <v>28</v>
      </c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139"/>
      <c r="HC8" s="28"/>
      <c r="HE8" s="13"/>
      <c r="HG8" s="230"/>
      <c r="HH8" s="230"/>
      <c r="HI8" s="230"/>
      <c r="HJ8" s="230"/>
      <c r="HK8" s="230"/>
      <c r="HL8" s="230"/>
      <c r="HM8" s="230"/>
      <c r="HN8" s="230"/>
      <c r="HO8" s="230"/>
      <c r="HP8" s="230"/>
      <c r="HQ8" s="230"/>
      <c r="HR8" s="230"/>
      <c r="HS8" s="230"/>
      <c r="HT8" s="230"/>
      <c r="HU8" s="230"/>
      <c r="HV8" s="230"/>
      <c r="HW8" s="230"/>
      <c r="HX8" s="230"/>
      <c r="HY8" s="230"/>
      <c r="HZ8" s="230"/>
      <c r="IA8" s="230"/>
      <c r="IB8" s="230"/>
      <c r="IC8" s="230"/>
      <c r="ID8" s="230"/>
    </row>
    <row r="9" spans="2:239" ht="20.25" customHeight="1">
      <c r="B9" s="152" t="s">
        <v>29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4"/>
      <c r="BQ9" s="13"/>
      <c r="BR9" s="18"/>
      <c r="BU9" s="152" t="s">
        <v>29</v>
      </c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4"/>
      <c r="EK9" s="13"/>
      <c r="EL9" s="18"/>
      <c r="EO9" s="152" t="s">
        <v>29</v>
      </c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4"/>
      <c r="HC9" s="15"/>
      <c r="HE9" s="13"/>
      <c r="HG9" s="230"/>
      <c r="HH9" s="230"/>
      <c r="HI9" s="230"/>
      <c r="HJ9" s="230"/>
      <c r="HK9" s="230"/>
      <c r="HL9" s="230"/>
      <c r="HM9" s="230"/>
      <c r="HN9" s="230"/>
      <c r="HO9" s="230"/>
      <c r="HP9" s="230"/>
      <c r="HQ9" s="230"/>
      <c r="HR9" s="230"/>
      <c r="HS9" s="230"/>
      <c r="HT9" s="230"/>
      <c r="HU9" s="230"/>
      <c r="HV9" s="230"/>
      <c r="HW9" s="230"/>
      <c r="HX9" s="230"/>
      <c r="HY9" s="230"/>
      <c r="HZ9" s="230"/>
      <c r="IA9" s="230"/>
      <c r="IB9" s="230"/>
      <c r="IC9" s="230"/>
      <c r="ID9" s="230"/>
      <c r="IE9" s="82"/>
    </row>
    <row r="10" spans="2:239" ht="24.95" customHeight="1">
      <c r="B10" s="118" t="str">
        <f>IF(納付書入力フォーム!C6=0,"",納付書入力フォーム!C6)</f>
        <v/>
      </c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20"/>
      <c r="BQ10" s="13"/>
      <c r="BR10" s="18"/>
      <c r="BU10" s="118" t="str">
        <f>IF(納付書入力フォーム!C6=0,"",納付書入力フォーム!C6)</f>
        <v/>
      </c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20"/>
      <c r="EK10" s="13"/>
      <c r="EL10" s="18"/>
      <c r="EO10" s="118" t="str">
        <f>IF(納付書入力フォーム!C6=0,"",納付書入力フォーム!C6)</f>
        <v/>
      </c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20"/>
      <c r="HC10" s="1"/>
      <c r="HE10" s="13"/>
      <c r="HG10" s="230"/>
      <c r="HH10" s="230"/>
      <c r="HI10" s="230"/>
      <c r="HJ10" s="230"/>
      <c r="HK10" s="230"/>
      <c r="HL10" s="230"/>
      <c r="HM10" s="230"/>
      <c r="HN10" s="230"/>
      <c r="HO10" s="230"/>
      <c r="HP10" s="230"/>
      <c r="HQ10" s="230"/>
      <c r="HR10" s="230"/>
      <c r="HS10" s="230"/>
      <c r="HT10" s="230"/>
      <c r="HU10" s="230"/>
      <c r="HV10" s="230"/>
      <c r="HW10" s="230"/>
      <c r="HX10" s="230"/>
      <c r="HY10" s="230"/>
      <c r="HZ10" s="230"/>
      <c r="IA10" s="230"/>
      <c r="IB10" s="230"/>
      <c r="IC10" s="230"/>
      <c r="ID10" s="230"/>
    </row>
    <row r="11" spans="2:239" ht="29.25" customHeight="1"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20"/>
      <c r="BQ11" s="13"/>
      <c r="BR11" s="18"/>
      <c r="BU11" s="118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20"/>
      <c r="EK11" s="13"/>
      <c r="EL11" s="18"/>
      <c r="EO11" s="118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20"/>
      <c r="HC11" s="1"/>
      <c r="HE11" s="13"/>
      <c r="HG11" s="230"/>
      <c r="HH11" s="230"/>
      <c r="HI11" s="230"/>
      <c r="HJ11" s="230"/>
      <c r="HK11" s="230"/>
      <c r="HL11" s="230"/>
      <c r="HM11" s="230"/>
      <c r="HN11" s="230"/>
      <c r="HO11" s="230"/>
      <c r="HP11" s="230"/>
      <c r="HQ11" s="230"/>
      <c r="HR11" s="230"/>
      <c r="HS11" s="230"/>
      <c r="HT11" s="230"/>
      <c r="HU11" s="230"/>
      <c r="HV11" s="230"/>
      <c r="HW11" s="230"/>
      <c r="HX11" s="230"/>
      <c r="HY11" s="230"/>
      <c r="HZ11" s="230"/>
      <c r="IA11" s="230"/>
      <c r="IB11" s="230"/>
      <c r="IC11" s="230"/>
      <c r="ID11" s="230"/>
      <c r="IE11" s="82"/>
    </row>
    <row r="12" spans="2:239" ht="31.5" customHeight="1">
      <c r="B12" s="118" t="str">
        <f>IF(納付書入力フォーム!C7=0,"",納付書入力フォーム!C7)</f>
        <v/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20"/>
      <c r="BQ12" s="13"/>
      <c r="BR12" s="18"/>
      <c r="BU12" s="118" t="str">
        <f>IF(納付書入力フォーム!C7=0,"",納付書入力フォーム!C7)</f>
        <v/>
      </c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20"/>
      <c r="EK12" s="13"/>
      <c r="EL12" s="18"/>
      <c r="EO12" s="118" t="str">
        <f>IF(納付書入力フォーム!C7=0,"",納付書入力フォーム!C7)</f>
        <v/>
      </c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20"/>
      <c r="HC12" s="1"/>
      <c r="HE12" s="13"/>
      <c r="HG12" s="231" t="s">
        <v>114</v>
      </c>
      <c r="HH12" s="231"/>
      <c r="HI12" s="231"/>
      <c r="HJ12" s="231"/>
      <c r="HK12" s="231"/>
      <c r="HL12" s="231"/>
      <c r="HM12" s="231"/>
      <c r="HN12" s="231"/>
      <c r="HO12" s="231"/>
      <c r="HP12" s="231"/>
      <c r="HQ12" s="231"/>
      <c r="HR12" s="231"/>
      <c r="HS12" s="231"/>
      <c r="HT12" s="231"/>
      <c r="HU12" s="231"/>
      <c r="HV12" s="231"/>
      <c r="HW12" s="231"/>
      <c r="HX12" s="231"/>
      <c r="HY12" s="231"/>
      <c r="HZ12" s="231"/>
      <c r="IA12" s="231"/>
      <c r="IB12" s="231"/>
      <c r="IC12" s="231"/>
      <c r="ID12" s="231"/>
    </row>
    <row r="13" spans="2:239" ht="19.5" customHeight="1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163" t="s">
        <v>14</v>
      </c>
      <c r="BJ13" s="164"/>
      <c r="BK13" s="164"/>
      <c r="BL13" s="164"/>
      <c r="BM13" s="164"/>
      <c r="BN13" s="164"/>
      <c r="BO13" s="8"/>
      <c r="BQ13" s="13"/>
      <c r="BR13" s="18"/>
      <c r="BU13" s="6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163"/>
      <c r="EC13" s="164"/>
      <c r="ED13" s="164"/>
      <c r="EE13" s="164"/>
      <c r="EF13" s="164"/>
      <c r="EG13" s="164"/>
      <c r="EH13" s="8"/>
      <c r="EK13" s="13"/>
      <c r="EL13" s="18"/>
      <c r="EO13" s="6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163"/>
      <c r="GW13" s="164"/>
      <c r="GX13" s="164"/>
      <c r="GY13" s="164"/>
      <c r="GZ13" s="164"/>
      <c r="HA13" s="164"/>
      <c r="HB13" s="8"/>
      <c r="HC13" s="18"/>
      <c r="HE13" s="13"/>
      <c r="HG13" s="231"/>
      <c r="HH13" s="231"/>
      <c r="HI13" s="231"/>
      <c r="HJ13" s="231"/>
      <c r="HK13" s="231"/>
      <c r="HL13" s="231"/>
      <c r="HM13" s="231"/>
      <c r="HN13" s="231"/>
      <c r="HO13" s="231"/>
      <c r="HP13" s="231"/>
      <c r="HQ13" s="231"/>
      <c r="HR13" s="231"/>
      <c r="HS13" s="231"/>
      <c r="HT13" s="231"/>
      <c r="HU13" s="231"/>
      <c r="HV13" s="231"/>
      <c r="HW13" s="231"/>
      <c r="HX13" s="231"/>
      <c r="HY13" s="231"/>
      <c r="HZ13" s="231"/>
      <c r="IA13" s="231"/>
      <c r="IB13" s="231"/>
      <c r="IC13" s="231"/>
      <c r="ID13" s="231"/>
      <c r="IE13" s="82"/>
    </row>
    <row r="14" spans="2:239" ht="6.95" customHeight="1">
      <c r="B14" s="113" t="s">
        <v>11</v>
      </c>
      <c r="C14" s="114"/>
      <c r="D14" s="114"/>
      <c r="E14" s="114"/>
      <c r="F14" s="114"/>
      <c r="G14" s="115"/>
      <c r="H14" s="113" t="s">
        <v>12</v>
      </c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5"/>
      <c r="AV14" s="113" t="s">
        <v>108</v>
      </c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5"/>
      <c r="BQ14" s="13"/>
      <c r="BR14" s="18"/>
      <c r="BU14" s="113" t="s">
        <v>11</v>
      </c>
      <c r="BV14" s="114"/>
      <c r="BW14" s="114"/>
      <c r="BX14" s="114"/>
      <c r="BY14" s="114"/>
      <c r="BZ14" s="115"/>
      <c r="CA14" s="113" t="s">
        <v>12</v>
      </c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5"/>
      <c r="DO14" s="113" t="s">
        <v>108</v>
      </c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5"/>
      <c r="EK14" s="13"/>
      <c r="EL14" s="18"/>
      <c r="EO14" s="113" t="s">
        <v>11</v>
      </c>
      <c r="EP14" s="114"/>
      <c r="EQ14" s="114"/>
      <c r="ER14" s="114"/>
      <c r="ES14" s="114"/>
      <c r="ET14" s="115"/>
      <c r="EU14" s="113" t="s">
        <v>12</v>
      </c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5"/>
      <c r="GI14" s="113" t="s">
        <v>108</v>
      </c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5"/>
      <c r="HC14" s="29"/>
      <c r="HE14" s="13"/>
      <c r="HG14" s="232" t="s">
        <v>115</v>
      </c>
      <c r="HH14" s="232"/>
      <c r="HI14" s="232"/>
      <c r="HJ14" s="232"/>
      <c r="HK14" s="232"/>
      <c r="HL14" s="232"/>
      <c r="HM14" s="232"/>
      <c r="HN14" s="232"/>
      <c r="HO14" s="232"/>
      <c r="HP14" s="232"/>
      <c r="HQ14" s="232"/>
      <c r="HR14" s="232"/>
      <c r="HS14" s="232"/>
      <c r="HT14" s="232"/>
      <c r="HU14" s="232"/>
      <c r="HV14" s="232"/>
      <c r="HW14" s="232"/>
      <c r="HX14" s="232"/>
      <c r="HY14" s="232"/>
      <c r="HZ14" s="232"/>
      <c r="IA14" s="232"/>
      <c r="IB14" s="232"/>
      <c r="IC14" s="232"/>
      <c r="ID14" s="232"/>
      <c r="IE14" s="16"/>
    </row>
    <row r="15" spans="2:239" ht="20.100000000000001" customHeight="1">
      <c r="B15" s="155" t="str">
        <f>IF(LEN(納付書入力フォーム!$C$18)&gt;1,MID(納付書入力フォーム!$C18,LEN(納付書入力フォーム!$C18)-1,1),"")</f>
        <v/>
      </c>
      <c r="C15" s="156"/>
      <c r="D15" s="156"/>
      <c r="E15" s="157" t="str">
        <f>RIGHT(納付書入力フォーム!$C$18,1)</f>
        <v/>
      </c>
      <c r="F15" s="157"/>
      <c r="G15" s="158"/>
      <c r="H15" s="135"/>
      <c r="I15" s="112"/>
      <c r="J15" s="112">
        <v>1</v>
      </c>
      <c r="K15" s="112"/>
      <c r="L15" s="112">
        <v>2</v>
      </c>
      <c r="M15" s="112"/>
      <c r="N15" s="112"/>
      <c r="O15" s="112"/>
      <c r="P15" s="112">
        <v>3</v>
      </c>
      <c r="Q15" s="112"/>
      <c r="R15" s="112"/>
      <c r="S15" s="112"/>
      <c r="T15" s="112">
        <v>6</v>
      </c>
      <c r="U15" s="112"/>
      <c r="V15" s="112" t="str">
        <f>IF(LEN(納付書入力フォーム!$C$9)&gt;5,MID(納付書入力フォーム!$C9,LEN(納付書入力フォーム!$C9)-5,1),"")</f>
        <v/>
      </c>
      <c r="W15" s="112"/>
      <c r="X15" s="112" t="str">
        <f>IF(LEN(納付書入力フォーム!$C$9)&gt;4,MID(納付書入力フォーム!$C9,LEN(納付書入力フォーム!$C9)-4,1),"")</f>
        <v/>
      </c>
      <c r="Y15" s="112"/>
      <c r="Z15" s="112" t="str">
        <f>IF(LEN(納付書入力フォーム!$C$9)&gt;3,MID(納付書入力フォーム!$C9,LEN(納付書入力フォーム!$C9)-3,1),"")</f>
        <v/>
      </c>
      <c r="AA15" s="112"/>
      <c r="AB15" s="112" t="str">
        <f>IF(LEN(納付書入力フォーム!$C$9)&gt;2,MID(納付書入力フォーム!$C9,LEN(納付書入力フォーム!$C9)-2,1),"")</f>
        <v/>
      </c>
      <c r="AC15" s="112"/>
      <c r="AD15" s="112" t="str">
        <f>IF(LEN(納付書入力フォーム!$C$9)&gt;1,MID(納付書入力フォーム!$C9,LEN(納付書入力フォーム!$C9)-1,1),"")</f>
        <v/>
      </c>
      <c r="AE15" s="112"/>
      <c r="AF15" s="112" t="str">
        <f>RIGHT(納付書入力フォーム!$C$9,1)</f>
        <v/>
      </c>
      <c r="AG15" s="112"/>
      <c r="AH15" s="112"/>
      <c r="AI15" s="112"/>
      <c r="AJ15" s="112" t="str">
        <f>IF(LEN(納付書入力フォーム!$C$19)&gt;1,MID(納付書入力フォーム!$C19,LEN(納付書入力フォーム!$C19)-1,1),"")</f>
        <v/>
      </c>
      <c r="AK15" s="112"/>
      <c r="AL15" s="112" t="str">
        <f>RIGHT(納付書入力フォーム!$C$19,1)</f>
        <v/>
      </c>
      <c r="AM15" s="112"/>
      <c r="AN15" s="112"/>
      <c r="AO15" s="112"/>
      <c r="AP15" s="112">
        <v>0</v>
      </c>
      <c r="AQ15" s="112"/>
      <c r="AR15" s="112">
        <v>0</v>
      </c>
      <c r="AS15" s="112"/>
      <c r="AT15" s="112"/>
      <c r="AU15" s="134"/>
      <c r="AV15" s="135"/>
      <c r="AW15" s="112"/>
      <c r="AX15" s="112" t="str">
        <f>IF(LEN(納付書入力フォーム!$C$8)&gt;7,MID(納付書入力フォーム!$C8,LEN(納付書入力フォーム!$C8)-7,1),"")</f>
        <v/>
      </c>
      <c r="AY15" s="112"/>
      <c r="AZ15" s="112" t="str">
        <f>IF(LEN(納付書入力フォーム!$C$8)&gt;6,MID(納付書入力フォーム!$C8,LEN(納付書入力フォーム!$C8)-6,1),"")</f>
        <v/>
      </c>
      <c r="BA15" s="112"/>
      <c r="BB15" s="112" t="str">
        <f>IF(LEN(納付書入力フォーム!$C$8)&gt;5,MID(納付書入力フォーム!$C8,LEN(納付書入力フォーム!$C8)-5,1),"")</f>
        <v/>
      </c>
      <c r="BC15" s="112"/>
      <c r="BD15" s="112" t="str">
        <f>IF(LEN(納付書入力フォーム!$C$8)&gt;4,MID(納付書入力フォーム!$C8,LEN(納付書入力フォーム!$C8)-4,1),"")</f>
        <v/>
      </c>
      <c r="BE15" s="112"/>
      <c r="BF15" s="112" t="str">
        <f>IF(LEN(納付書入力フォーム!$C$8)&gt;3,MID(納付書入力フォーム!$C8,LEN(納付書入力フォーム!$C8)-3,1),"")</f>
        <v/>
      </c>
      <c r="BG15" s="112"/>
      <c r="BH15" s="112" t="str">
        <f>IF(LEN(納付書入力フォーム!$C$8)&gt;2,MID(納付書入力フォーム!$C8,LEN(納付書入力フォーム!$C8)-2,1),"")</f>
        <v/>
      </c>
      <c r="BI15" s="112"/>
      <c r="BJ15" s="112" t="str">
        <f>IF(LEN(納付書入力フォーム!$C$8)&gt;1,MID(納付書入力フォーム!$C8,LEN(納付書入力フォーム!$C8)-1,1),"")</f>
        <v/>
      </c>
      <c r="BK15" s="112"/>
      <c r="BL15" s="112" t="str">
        <f>RIGHT(納付書入力フォーム!$C$8,1)</f>
        <v/>
      </c>
      <c r="BM15" s="112"/>
      <c r="BN15" s="112"/>
      <c r="BO15" s="134"/>
      <c r="BQ15" s="13"/>
      <c r="BR15" s="18"/>
      <c r="BU15" s="155" t="str">
        <f>IF(LEN(納付書入力フォーム!$C$18)&gt;1,MID(納付書入力フォーム!$C18,LEN(納付書入力フォーム!$C18)-1,1),"")</f>
        <v/>
      </c>
      <c r="BV15" s="156"/>
      <c r="BW15" s="156"/>
      <c r="BX15" s="157" t="str">
        <f>RIGHT(納付書入力フォーム!$C$18,1)</f>
        <v/>
      </c>
      <c r="BY15" s="157"/>
      <c r="BZ15" s="158"/>
      <c r="CA15" s="135"/>
      <c r="CB15" s="112"/>
      <c r="CC15" s="112">
        <v>1</v>
      </c>
      <c r="CD15" s="112"/>
      <c r="CE15" s="112">
        <v>2</v>
      </c>
      <c r="CF15" s="112"/>
      <c r="CG15" s="112"/>
      <c r="CH15" s="112"/>
      <c r="CI15" s="112">
        <v>3</v>
      </c>
      <c r="CJ15" s="112"/>
      <c r="CK15" s="112"/>
      <c r="CL15" s="112"/>
      <c r="CM15" s="112">
        <v>6</v>
      </c>
      <c r="CN15" s="112"/>
      <c r="CO15" s="112" t="str">
        <f>IF(LEN(納付書入力フォーム!$C$9)&gt;5,MID(納付書入力フォーム!$C9,LEN(納付書入力フォーム!$C9)-5,1),"")</f>
        <v/>
      </c>
      <c r="CP15" s="112"/>
      <c r="CQ15" s="112" t="str">
        <f>IF(LEN(納付書入力フォーム!$C$9)&gt;4,MID(納付書入力フォーム!$C9,LEN(納付書入力フォーム!$C9)-4,1),"")</f>
        <v/>
      </c>
      <c r="CR15" s="112"/>
      <c r="CS15" s="112" t="str">
        <f>IF(LEN(納付書入力フォーム!$C$9)&gt;3,MID(納付書入力フォーム!$C9,LEN(納付書入力フォーム!$C9)-3,1),"")</f>
        <v/>
      </c>
      <c r="CT15" s="112"/>
      <c r="CU15" s="112" t="str">
        <f>IF(LEN(納付書入力フォーム!$C$9)&gt;2,MID(納付書入力フォーム!$C9,LEN(納付書入力フォーム!$C9)-2,1),"")</f>
        <v/>
      </c>
      <c r="CV15" s="112"/>
      <c r="CW15" s="112" t="str">
        <f>IF(LEN(納付書入力フォーム!$C$9)&gt;1,MID(納付書入力フォーム!$C9,LEN(納付書入力フォーム!$C9)-1,1),"")</f>
        <v/>
      </c>
      <c r="CX15" s="112"/>
      <c r="CY15" s="112" t="str">
        <f>RIGHT(納付書入力フォーム!$C$9,1)</f>
        <v/>
      </c>
      <c r="CZ15" s="112"/>
      <c r="DA15" s="112"/>
      <c r="DB15" s="112"/>
      <c r="DC15" s="112" t="str">
        <f>IF(LEN(納付書入力フォーム!$C$19)&gt;1,MID(納付書入力フォーム!$C19,LEN(納付書入力フォーム!$C19)-1,1),"")</f>
        <v/>
      </c>
      <c r="DD15" s="112"/>
      <c r="DE15" s="112" t="str">
        <f>RIGHT(納付書入力フォーム!$C$19,1)</f>
        <v/>
      </c>
      <c r="DF15" s="112"/>
      <c r="DG15" s="112"/>
      <c r="DH15" s="112"/>
      <c r="DI15" s="112">
        <v>0</v>
      </c>
      <c r="DJ15" s="112"/>
      <c r="DK15" s="112">
        <v>0</v>
      </c>
      <c r="DL15" s="112"/>
      <c r="DM15" s="112"/>
      <c r="DN15" s="134"/>
      <c r="DO15" s="135"/>
      <c r="DP15" s="112"/>
      <c r="DQ15" s="112" t="str">
        <f>IF(LEN(納付書入力フォーム!$C$8)&gt;7,MID(納付書入力フォーム!$C8,LEN(納付書入力フォーム!$C8)-7,1),"")</f>
        <v/>
      </c>
      <c r="DR15" s="112"/>
      <c r="DS15" s="112" t="str">
        <f>IF(LEN(納付書入力フォーム!$C$8)&gt;6,MID(納付書入力フォーム!$C8,LEN(納付書入力フォーム!$C8)-6,1),"")</f>
        <v/>
      </c>
      <c r="DT15" s="112"/>
      <c r="DU15" s="112" t="str">
        <f>IF(LEN(納付書入力フォーム!$C$8)&gt;5,MID(納付書入力フォーム!$C8,LEN(納付書入力フォーム!$C8)-5,1),"")</f>
        <v/>
      </c>
      <c r="DV15" s="112"/>
      <c r="DW15" s="112" t="str">
        <f>IF(LEN(納付書入力フォーム!$C$8)&gt;4,MID(納付書入力フォーム!$C8,LEN(納付書入力フォーム!$C8)-4,1),"")</f>
        <v/>
      </c>
      <c r="DX15" s="112"/>
      <c r="DY15" s="112" t="str">
        <f>IF(LEN(納付書入力フォーム!$C$8)&gt;3,MID(納付書入力フォーム!$C8,LEN(納付書入力フォーム!$C8)-3,1),"")</f>
        <v/>
      </c>
      <c r="DZ15" s="112"/>
      <c r="EA15" s="112" t="str">
        <f>IF(LEN(納付書入力フォーム!$C$8)&gt;2,MID(納付書入力フォーム!$C8,LEN(納付書入力フォーム!$C8)-2,1),"")</f>
        <v/>
      </c>
      <c r="EB15" s="112"/>
      <c r="EC15" s="112" t="str">
        <f>IF(LEN(納付書入力フォーム!$C$8)&gt;1,MID(納付書入力フォーム!$C8,LEN(納付書入力フォーム!$C8)-1,1),"")</f>
        <v/>
      </c>
      <c r="ED15" s="112"/>
      <c r="EE15" s="112" t="str">
        <f>RIGHT(納付書入力フォーム!$C$8,1)</f>
        <v/>
      </c>
      <c r="EF15" s="112"/>
      <c r="EG15" s="112"/>
      <c r="EH15" s="134"/>
      <c r="EK15" s="13"/>
      <c r="EL15" s="18"/>
      <c r="EO15" s="155" t="str">
        <f>IF(LEN(納付書入力フォーム!$C$18)&gt;1,MID(納付書入力フォーム!$C18,LEN(納付書入力フォーム!$C18)-1,1),"")</f>
        <v/>
      </c>
      <c r="EP15" s="156"/>
      <c r="EQ15" s="156"/>
      <c r="ER15" s="157" t="str">
        <f>RIGHT(納付書入力フォーム!$C$18,1)</f>
        <v/>
      </c>
      <c r="ES15" s="157"/>
      <c r="ET15" s="158"/>
      <c r="EU15" s="135"/>
      <c r="EV15" s="112"/>
      <c r="EW15" s="112">
        <v>1</v>
      </c>
      <c r="EX15" s="112"/>
      <c r="EY15" s="112">
        <v>2</v>
      </c>
      <c r="EZ15" s="112"/>
      <c r="FA15" s="112"/>
      <c r="FB15" s="112"/>
      <c r="FC15" s="112">
        <v>3</v>
      </c>
      <c r="FD15" s="112"/>
      <c r="FE15" s="112"/>
      <c r="FF15" s="112"/>
      <c r="FG15" s="112">
        <v>6</v>
      </c>
      <c r="FH15" s="112"/>
      <c r="FI15" s="112" t="str">
        <f>IF(LEN(納付書入力フォーム!$C$9)&gt;5,MID(納付書入力フォーム!$C9,LEN(納付書入力フォーム!$C9)-5,1),"")</f>
        <v/>
      </c>
      <c r="FJ15" s="112"/>
      <c r="FK15" s="112" t="str">
        <f>IF(LEN(納付書入力フォーム!$C$9)&gt;4,MID(納付書入力フォーム!$C9,LEN(納付書入力フォーム!$C9)-4,1),"")</f>
        <v/>
      </c>
      <c r="FL15" s="112"/>
      <c r="FM15" s="112" t="str">
        <f>IF(LEN(納付書入力フォーム!$C$9)&gt;3,MID(納付書入力フォーム!$C9,LEN(納付書入力フォーム!$C9)-3,1),"")</f>
        <v/>
      </c>
      <c r="FN15" s="112"/>
      <c r="FO15" s="112" t="str">
        <f>IF(LEN(納付書入力フォーム!$C$9)&gt;2,MID(納付書入力フォーム!$C9,LEN(納付書入力フォーム!$C9)-2,1),"")</f>
        <v/>
      </c>
      <c r="FP15" s="112"/>
      <c r="FQ15" s="112" t="str">
        <f>IF(LEN(納付書入力フォーム!$C$9)&gt;1,MID(納付書入力フォーム!$C9,LEN(納付書入力フォーム!$C9)-1,1),"")</f>
        <v/>
      </c>
      <c r="FR15" s="112"/>
      <c r="FS15" s="112" t="str">
        <f>RIGHT(納付書入力フォーム!$C$9,1)</f>
        <v/>
      </c>
      <c r="FT15" s="112"/>
      <c r="FU15" s="112"/>
      <c r="FV15" s="112"/>
      <c r="FW15" s="112" t="str">
        <f>IF(LEN(納付書入力フォーム!$C$19)&gt;1,MID(納付書入力フォーム!$C19,LEN(納付書入力フォーム!$C19)-1,1),"")</f>
        <v/>
      </c>
      <c r="FX15" s="112"/>
      <c r="FY15" s="112" t="str">
        <f>RIGHT(納付書入力フォーム!$C$19,1)</f>
        <v/>
      </c>
      <c r="FZ15" s="112"/>
      <c r="GA15" s="112"/>
      <c r="GB15" s="112"/>
      <c r="GC15" s="112">
        <v>0</v>
      </c>
      <c r="GD15" s="112"/>
      <c r="GE15" s="112">
        <v>0</v>
      </c>
      <c r="GF15" s="112"/>
      <c r="GG15" s="112"/>
      <c r="GH15" s="134"/>
      <c r="GI15" s="135"/>
      <c r="GJ15" s="112"/>
      <c r="GK15" s="112" t="str">
        <f>IF(LEN(納付書入力フォーム!$C$8)&gt;7,MID(納付書入力フォーム!$C8,LEN(納付書入力フォーム!$C8)-7,1),"")</f>
        <v/>
      </c>
      <c r="GL15" s="112"/>
      <c r="GM15" s="112" t="str">
        <f>IF(LEN(納付書入力フォーム!$C$8)&gt;6,MID(納付書入力フォーム!$C8,LEN(納付書入力フォーム!$C8)-6,1),"")</f>
        <v/>
      </c>
      <c r="GN15" s="112"/>
      <c r="GO15" s="112" t="str">
        <f>IF(LEN(納付書入力フォーム!$C$8)&gt;5,MID(納付書入力フォーム!$C8,LEN(納付書入力フォーム!$C8)-5,1),"")</f>
        <v/>
      </c>
      <c r="GP15" s="112"/>
      <c r="GQ15" s="112" t="str">
        <f>IF(LEN(納付書入力フォーム!$C$8)&gt;4,MID(納付書入力フォーム!$C8,LEN(納付書入力フォーム!$C8)-4,1),"")</f>
        <v/>
      </c>
      <c r="GR15" s="112"/>
      <c r="GS15" s="112" t="str">
        <f>IF(LEN(納付書入力フォーム!$C$8)&gt;3,MID(納付書入力フォーム!$C8,LEN(納付書入力フォーム!$C8)-3,1),"")</f>
        <v/>
      </c>
      <c r="GT15" s="112"/>
      <c r="GU15" s="112" t="str">
        <f>IF(LEN(納付書入力フォーム!$C$8)&gt;2,MID(納付書入力フォーム!$C8,LEN(納付書入力フォーム!$C8)-2,1),"")</f>
        <v/>
      </c>
      <c r="GV15" s="112"/>
      <c r="GW15" s="112" t="str">
        <f>IF(LEN(納付書入力フォーム!$C$8)&gt;1,MID(納付書入力フォーム!$C8,LEN(納付書入力フォーム!$C8)-1,1),"")</f>
        <v/>
      </c>
      <c r="GX15" s="112"/>
      <c r="GY15" s="112" t="str">
        <f>RIGHT(納付書入力フォーム!$C$8,1)</f>
        <v/>
      </c>
      <c r="GZ15" s="112"/>
      <c r="HA15" s="112"/>
      <c r="HB15" s="134"/>
      <c r="HC15" s="1"/>
      <c r="HE15" s="13"/>
      <c r="HG15" s="232"/>
      <c r="HH15" s="232"/>
      <c r="HI15" s="232"/>
      <c r="HJ15" s="232"/>
      <c r="HK15" s="232"/>
      <c r="HL15" s="232"/>
      <c r="HM15" s="232"/>
      <c r="HN15" s="232"/>
      <c r="HO15" s="232"/>
      <c r="HP15" s="232"/>
      <c r="HQ15" s="232"/>
      <c r="HR15" s="232"/>
      <c r="HS15" s="232"/>
      <c r="HT15" s="232"/>
      <c r="HU15" s="232"/>
      <c r="HV15" s="232"/>
      <c r="HW15" s="232"/>
      <c r="HX15" s="232"/>
      <c r="HY15" s="232"/>
      <c r="HZ15" s="232"/>
      <c r="IA15" s="232"/>
      <c r="IB15" s="232"/>
      <c r="IC15" s="232"/>
      <c r="ID15" s="232"/>
    </row>
    <row r="16" spans="2:239" ht="6.95" customHeight="1">
      <c r="B16" s="113" t="s">
        <v>30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5"/>
      <c r="AN16" s="113" t="s">
        <v>10</v>
      </c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5"/>
      <c r="BQ16" s="13"/>
      <c r="BR16" s="18"/>
      <c r="BU16" s="113" t="s">
        <v>30</v>
      </c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5"/>
      <c r="DG16" s="113" t="s">
        <v>10</v>
      </c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5"/>
      <c r="EK16" s="13"/>
      <c r="EL16" s="18"/>
      <c r="EO16" s="113" t="s">
        <v>30</v>
      </c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5"/>
      <c r="GA16" s="113" t="s">
        <v>10</v>
      </c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5"/>
      <c r="HC16" s="29"/>
      <c r="HE16" s="13"/>
      <c r="HG16" s="232"/>
      <c r="HH16" s="232"/>
      <c r="HI16" s="232"/>
      <c r="HJ16" s="232"/>
      <c r="HK16" s="232"/>
      <c r="HL16" s="232"/>
      <c r="HM16" s="232"/>
      <c r="HN16" s="232"/>
      <c r="HO16" s="232"/>
      <c r="HP16" s="232"/>
      <c r="HQ16" s="232"/>
      <c r="HR16" s="232"/>
      <c r="HS16" s="232"/>
      <c r="HT16" s="232"/>
      <c r="HU16" s="232"/>
      <c r="HV16" s="232"/>
      <c r="HW16" s="232"/>
      <c r="HX16" s="232"/>
      <c r="HY16" s="232"/>
      <c r="HZ16" s="232"/>
      <c r="IA16" s="232"/>
      <c r="IB16" s="232"/>
      <c r="IC16" s="232"/>
      <c r="ID16" s="232"/>
      <c r="IE16" s="82"/>
    </row>
    <row r="17" spans="2:239" ht="13.5" customHeight="1">
      <c r="B17" s="35"/>
      <c r="C17" s="36">
        <v>15</v>
      </c>
      <c r="D17" s="90" t="str">
        <f>IF(LEN(納付書入力フォーム!$C$9)&gt;5,MID(納付書入力フォーム!$C9,LEN(納付書入力フォーム!$C9)-5,1),"")</f>
        <v/>
      </c>
      <c r="E17" s="90"/>
      <c r="F17" s="91" t="str">
        <f>IF(LEN(納付書入力フォーム!$C$9)&gt;4,MID(納付書入力フォーム!$C9,LEN(納付書入力フォーム!$C9)-4,1),"")</f>
        <v/>
      </c>
      <c r="G17" s="91"/>
      <c r="H17" s="136" t="s">
        <v>73</v>
      </c>
      <c r="I17" s="136"/>
      <c r="J17" s="90" t="str">
        <f>IF(LEN(納付書入力フォーム!$C$9)&gt;3,MID(納付書入力フォーム!$C9,LEN(納付書入力フォーム!$C9)-3,1),"")</f>
        <v/>
      </c>
      <c r="K17" s="90"/>
      <c r="L17" s="91" t="str">
        <f>IF(LEN(納付書入力フォーム!$C$9)&gt;2,MID(納付書入力フォーム!$C9,LEN(納付書入力フォーム!$C9)-2,1),"")</f>
        <v/>
      </c>
      <c r="M17" s="91"/>
      <c r="N17" s="136" t="s">
        <v>73</v>
      </c>
      <c r="O17" s="136"/>
      <c r="P17" s="90" t="str">
        <f>IF(LEN(納付書入力フォーム!$C$9)&gt;1,MID(納付書入力フォーム!$C9,LEN(納付書入力フォーム!$C9)-1,1),"")</f>
        <v/>
      </c>
      <c r="Q17" s="90"/>
      <c r="R17" s="91" t="str">
        <f>RIGHT(納付書入力フォーム!$C$9,1)</f>
        <v/>
      </c>
      <c r="S17" s="91"/>
      <c r="T17" s="141" t="s">
        <v>74</v>
      </c>
      <c r="U17" s="142"/>
      <c r="V17" s="90" t="str">
        <f>IF(LEN(納付書入力フォーム!$C$10)&gt;5,MID(納付書入力フォーム!$C10,LEN(納付書入力フォーム!$C10)-5,1),"")</f>
        <v/>
      </c>
      <c r="W17" s="90"/>
      <c r="X17" s="91" t="str">
        <f>IF(LEN(納付書入力フォーム!$C$10)&gt;4,MID(納付書入力フォーム!$C10,LEN(納付書入力フォーム!$C10)-4,1),"")</f>
        <v/>
      </c>
      <c r="Y17" s="91"/>
      <c r="Z17" s="136" t="s">
        <v>73</v>
      </c>
      <c r="AA17" s="136"/>
      <c r="AB17" s="90" t="str">
        <f>IF(LEN(納付書入力フォーム!$C$10)&gt;3,MID(納付書入力フォーム!$C10,LEN(納付書入力フォーム!$C10)-3,1),"")</f>
        <v/>
      </c>
      <c r="AC17" s="90"/>
      <c r="AD17" s="91" t="str">
        <f>IF(LEN(納付書入力フォーム!$C$10)&gt;2,MID(納付書入力フォーム!$C10,LEN(納付書入力フォーム!$C10)-2,1),"")</f>
        <v/>
      </c>
      <c r="AE17" s="91"/>
      <c r="AF17" s="136" t="s">
        <v>73</v>
      </c>
      <c r="AG17" s="136"/>
      <c r="AH17" s="90" t="str">
        <f>IF(LEN(納付書入力フォーム!$C$10)&gt;1,MID(納付書入力フォーム!$C10,LEN(納付書入力フォーム!$C10)-1,1),"")</f>
        <v/>
      </c>
      <c r="AI17" s="90"/>
      <c r="AJ17" s="91" t="str">
        <f>RIGHT(納付書入力フォーム!$C$10,1)</f>
        <v/>
      </c>
      <c r="AK17" s="91"/>
      <c r="AL17" s="141" t="s">
        <v>75</v>
      </c>
      <c r="AM17" s="150"/>
      <c r="AN17" s="146"/>
      <c r="AO17" s="147"/>
      <c r="AP17" s="121" t="e">
        <f>納付書入力フォーム!F19</f>
        <v>#N/A</v>
      </c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40" t="s">
        <v>9</v>
      </c>
      <c r="BE17" s="121"/>
      <c r="BF17" s="138" t="s">
        <v>76</v>
      </c>
      <c r="BG17" s="121"/>
      <c r="BH17" s="121"/>
      <c r="BI17" s="121"/>
      <c r="BJ17" s="121"/>
      <c r="BK17" s="121"/>
      <c r="BL17" s="121"/>
      <c r="BM17" s="121"/>
      <c r="BN17" s="121"/>
      <c r="BO17" s="9"/>
      <c r="BQ17" s="13"/>
      <c r="BR17" s="18"/>
      <c r="BU17" s="35"/>
      <c r="BV17" s="36">
        <v>15</v>
      </c>
      <c r="BW17" s="90" t="str">
        <f>IF(LEN(納付書入力フォーム!$C$9)&gt;5,MID(納付書入力フォーム!$C9,LEN(納付書入力フォーム!$C9)-5,1),"")</f>
        <v/>
      </c>
      <c r="BX17" s="90"/>
      <c r="BY17" s="91" t="str">
        <f>IF(LEN(納付書入力フォーム!$C$9)&gt;4,MID(納付書入力フォーム!$C9,LEN(納付書入力フォーム!$C9)-4,1),"")</f>
        <v/>
      </c>
      <c r="BZ17" s="91"/>
      <c r="CA17" s="136" t="s">
        <v>77</v>
      </c>
      <c r="CB17" s="136"/>
      <c r="CC17" s="90" t="str">
        <f>IF(LEN(納付書入力フォーム!$C$9)&gt;3,MID(納付書入力フォーム!$C9,LEN(納付書入力フォーム!$C9)-3,1),"")</f>
        <v/>
      </c>
      <c r="CD17" s="90"/>
      <c r="CE17" s="91" t="str">
        <f>IF(LEN(納付書入力フォーム!$C$9)&gt;2,MID(納付書入力フォーム!$C9,LEN(納付書入力フォーム!$C9)-2,1),"")</f>
        <v/>
      </c>
      <c r="CF17" s="91"/>
      <c r="CG17" s="136" t="s">
        <v>77</v>
      </c>
      <c r="CH17" s="136"/>
      <c r="CI17" s="90" t="str">
        <f>IF(LEN(納付書入力フォーム!$C$9)&gt;1,MID(納付書入力フォーム!$C9,LEN(納付書入力フォーム!$C9)-1,1),"")</f>
        <v/>
      </c>
      <c r="CJ17" s="90"/>
      <c r="CK17" s="91" t="str">
        <f>RIGHT(納付書入力フォーム!$C$9,1)</f>
        <v/>
      </c>
      <c r="CL17" s="91"/>
      <c r="CM17" s="141" t="s">
        <v>78</v>
      </c>
      <c r="CN17" s="142"/>
      <c r="CO17" s="90" t="str">
        <f>IF(LEN(納付書入力フォーム!$C$10)&gt;5,MID(納付書入力フォーム!$C10,LEN(納付書入力フォーム!$C10)-5,1),"")</f>
        <v/>
      </c>
      <c r="CP17" s="90"/>
      <c r="CQ17" s="91" t="str">
        <f>IF(LEN(納付書入力フォーム!$C$10)&gt;4,MID(納付書入力フォーム!$C10,LEN(納付書入力フォーム!$C10)-4,1),"")</f>
        <v/>
      </c>
      <c r="CR17" s="91"/>
      <c r="CS17" s="136" t="s">
        <v>77</v>
      </c>
      <c r="CT17" s="136"/>
      <c r="CU17" s="90" t="str">
        <f>IF(LEN(納付書入力フォーム!$C$10)&gt;3,MID(納付書入力フォーム!$C10,LEN(納付書入力フォーム!$C10)-3,1),"")</f>
        <v/>
      </c>
      <c r="CV17" s="90"/>
      <c r="CW17" s="91" t="str">
        <f>IF(LEN(納付書入力フォーム!$C$10)&gt;2,MID(納付書入力フォーム!$C10,LEN(納付書入力フォーム!$C10)-2,1),"")</f>
        <v/>
      </c>
      <c r="CX17" s="91"/>
      <c r="CY17" s="136" t="s">
        <v>77</v>
      </c>
      <c r="CZ17" s="136"/>
      <c r="DA17" s="90" t="str">
        <f>IF(LEN(納付書入力フォーム!$C$10)&gt;1,MID(納付書入力フォーム!$C10,LEN(納付書入力フォーム!$C10)-1,1),"")</f>
        <v/>
      </c>
      <c r="DB17" s="90"/>
      <c r="DC17" s="91" t="str">
        <f>RIGHT(納付書入力フォーム!$C$10,1)</f>
        <v/>
      </c>
      <c r="DD17" s="91"/>
      <c r="DE17" s="141" t="s">
        <v>79</v>
      </c>
      <c r="DF17" s="150"/>
      <c r="DG17" s="146"/>
      <c r="DH17" s="147"/>
      <c r="DI17" s="121" t="e">
        <f>納付書入力フォーム!F19</f>
        <v>#N/A</v>
      </c>
      <c r="DJ17" s="121"/>
      <c r="DK17" s="121"/>
      <c r="DL17" s="121"/>
      <c r="DM17" s="121"/>
      <c r="DN17" s="121"/>
      <c r="DO17" s="121"/>
      <c r="DP17" s="121"/>
      <c r="DQ17" s="121"/>
      <c r="DR17" s="121"/>
      <c r="DS17" s="121"/>
      <c r="DT17" s="121"/>
      <c r="DU17" s="121"/>
      <c r="DV17" s="121"/>
      <c r="DW17" s="140" t="s">
        <v>9</v>
      </c>
      <c r="DX17" s="121"/>
      <c r="DY17" s="138" t="s">
        <v>76</v>
      </c>
      <c r="DZ17" s="121"/>
      <c r="EA17" s="121"/>
      <c r="EB17" s="121"/>
      <c r="EC17" s="121"/>
      <c r="ED17" s="121"/>
      <c r="EE17" s="121"/>
      <c r="EF17" s="121"/>
      <c r="EG17" s="121"/>
      <c r="EH17" s="9"/>
      <c r="EK17" s="13"/>
      <c r="EL17" s="18"/>
      <c r="EO17" s="35"/>
      <c r="EP17" s="36">
        <v>15</v>
      </c>
      <c r="EQ17" s="90" t="str">
        <f>IF(LEN(納付書入力フォーム!$C$9)&gt;5,MID(納付書入力フォーム!$C9,LEN(納付書入力フォーム!$C9)-5,1),"")</f>
        <v/>
      </c>
      <c r="ER17" s="90"/>
      <c r="ES17" s="91" t="str">
        <f>IF(LEN(納付書入力フォーム!$C$9)&gt;4,MID(納付書入力フォーム!$C9,LEN(納付書入力フォーム!$C9)-4,1),"")</f>
        <v/>
      </c>
      <c r="ET17" s="91"/>
      <c r="EU17" s="136" t="s">
        <v>77</v>
      </c>
      <c r="EV17" s="136"/>
      <c r="EW17" s="90" t="str">
        <f>IF(LEN(納付書入力フォーム!$C$9)&gt;3,MID(納付書入力フォーム!$C9,LEN(納付書入力フォーム!$C9)-3,1),"")</f>
        <v/>
      </c>
      <c r="EX17" s="90"/>
      <c r="EY17" s="91" t="str">
        <f>IF(LEN(納付書入力フォーム!$C$9)&gt;2,MID(納付書入力フォーム!$C9,LEN(納付書入力フォーム!$C9)-2,1),"")</f>
        <v/>
      </c>
      <c r="EZ17" s="91"/>
      <c r="FA17" s="136" t="s">
        <v>77</v>
      </c>
      <c r="FB17" s="136"/>
      <c r="FC17" s="90" t="str">
        <f>IF(LEN(納付書入力フォーム!$C$9)&gt;1,MID(納付書入力フォーム!$C9,LEN(納付書入力フォーム!$C9)-1,1),"")</f>
        <v/>
      </c>
      <c r="FD17" s="90"/>
      <c r="FE17" s="91" t="str">
        <f>RIGHT(納付書入力フォーム!$C$9,1)</f>
        <v/>
      </c>
      <c r="FF17" s="91"/>
      <c r="FG17" s="141" t="s">
        <v>78</v>
      </c>
      <c r="FH17" s="142"/>
      <c r="FI17" s="90" t="str">
        <f>IF(LEN(納付書入力フォーム!$C$10)&gt;5,MID(納付書入力フォーム!$C10,LEN(納付書入力フォーム!$C10)-5,1),"")</f>
        <v/>
      </c>
      <c r="FJ17" s="90"/>
      <c r="FK17" s="91" t="str">
        <f>IF(LEN(納付書入力フォーム!$C$10)&gt;4,MID(納付書入力フォーム!$C10,LEN(納付書入力フォーム!$C10)-4,1),"")</f>
        <v/>
      </c>
      <c r="FL17" s="91"/>
      <c r="FM17" s="136" t="s">
        <v>77</v>
      </c>
      <c r="FN17" s="136"/>
      <c r="FO17" s="90" t="str">
        <f>IF(LEN(納付書入力フォーム!$C$10)&gt;3,MID(納付書入力フォーム!$C10,LEN(納付書入力フォーム!$C10)-3,1),"")</f>
        <v/>
      </c>
      <c r="FP17" s="90"/>
      <c r="FQ17" s="91" t="str">
        <f>IF(LEN(納付書入力フォーム!$C$10)&gt;2,MID(納付書入力フォーム!$C10,LEN(納付書入力フォーム!$C10)-2,1),"")</f>
        <v/>
      </c>
      <c r="FR17" s="91"/>
      <c r="FS17" s="136" t="s">
        <v>77</v>
      </c>
      <c r="FT17" s="136"/>
      <c r="FU17" s="90" t="str">
        <f>IF(LEN(納付書入力フォーム!$C$10)&gt;1,MID(納付書入力フォーム!$C10,LEN(納付書入力フォーム!$C10)-1,1),"")</f>
        <v/>
      </c>
      <c r="FV17" s="90"/>
      <c r="FW17" s="91" t="str">
        <f>RIGHT(納付書入力フォーム!$C$10,1)</f>
        <v/>
      </c>
      <c r="FX17" s="91"/>
      <c r="FY17" s="141" t="s">
        <v>79</v>
      </c>
      <c r="FZ17" s="150"/>
      <c r="GA17" s="146"/>
      <c r="GB17" s="147"/>
      <c r="GC17" s="121" t="e">
        <f>納付書入力フォーム!F19</f>
        <v>#N/A</v>
      </c>
      <c r="GD17" s="121"/>
      <c r="GE17" s="121"/>
      <c r="GF17" s="121"/>
      <c r="GG17" s="121"/>
      <c r="GH17" s="121"/>
      <c r="GI17" s="121"/>
      <c r="GJ17" s="121"/>
      <c r="GK17" s="121"/>
      <c r="GL17" s="121"/>
      <c r="GM17" s="121"/>
      <c r="GN17" s="121"/>
      <c r="GO17" s="121"/>
      <c r="GP17" s="121"/>
      <c r="GQ17" s="140" t="s">
        <v>9</v>
      </c>
      <c r="GR17" s="121"/>
      <c r="GS17" s="138" t="s">
        <v>76</v>
      </c>
      <c r="GT17" s="121"/>
      <c r="GU17" s="121"/>
      <c r="GV17" s="121"/>
      <c r="GW17" s="121"/>
      <c r="GX17" s="121"/>
      <c r="GY17" s="121"/>
      <c r="GZ17" s="121"/>
      <c r="HA17" s="121"/>
      <c r="HB17" s="9"/>
      <c r="HC17" s="18"/>
      <c r="HE17" s="13"/>
      <c r="HG17" s="232"/>
      <c r="HH17" s="232"/>
      <c r="HI17" s="232"/>
      <c r="HJ17" s="232"/>
      <c r="HK17" s="232"/>
      <c r="HL17" s="232"/>
      <c r="HM17" s="232"/>
      <c r="HN17" s="232"/>
      <c r="HO17" s="232"/>
      <c r="HP17" s="232"/>
      <c r="HQ17" s="232"/>
      <c r="HR17" s="232"/>
      <c r="HS17" s="232"/>
      <c r="HT17" s="232"/>
      <c r="HU17" s="232"/>
      <c r="HV17" s="232"/>
      <c r="HW17" s="232"/>
      <c r="HX17" s="232"/>
      <c r="HY17" s="232"/>
      <c r="HZ17" s="232"/>
      <c r="IA17" s="232"/>
      <c r="IB17" s="232"/>
      <c r="IC17" s="232"/>
      <c r="ID17" s="232"/>
      <c r="IE17" s="82"/>
    </row>
    <row r="18" spans="2:239" ht="5.0999999999999996" customHeight="1">
      <c r="B18" s="37"/>
      <c r="C18" s="38"/>
      <c r="D18" s="38"/>
      <c r="E18" s="39"/>
      <c r="F18" s="38"/>
      <c r="G18" s="38"/>
      <c r="H18" s="137"/>
      <c r="I18" s="137"/>
      <c r="J18" s="38"/>
      <c r="K18" s="39"/>
      <c r="L18" s="38"/>
      <c r="M18" s="38"/>
      <c r="N18" s="137"/>
      <c r="O18" s="137"/>
      <c r="P18" s="38"/>
      <c r="Q18" s="39"/>
      <c r="R18" s="40"/>
      <c r="S18" s="66"/>
      <c r="T18" s="143"/>
      <c r="U18" s="143"/>
      <c r="V18" s="66"/>
      <c r="W18" s="41"/>
      <c r="X18" s="38"/>
      <c r="Y18" s="38"/>
      <c r="Z18" s="137"/>
      <c r="AA18" s="137"/>
      <c r="AB18" s="38"/>
      <c r="AC18" s="39"/>
      <c r="AD18" s="38"/>
      <c r="AE18" s="38"/>
      <c r="AF18" s="137"/>
      <c r="AG18" s="137"/>
      <c r="AH18" s="38"/>
      <c r="AI18" s="39"/>
      <c r="AJ18" s="38"/>
      <c r="AK18" s="42"/>
      <c r="AL18" s="143"/>
      <c r="AM18" s="151"/>
      <c r="AN18" s="148"/>
      <c r="AO18" s="149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8"/>
      <c r="BQ18" s="13"/>
      <c r="BR18" s="18"/>
      <c r="BU18" s="37"/>
      <c r="BV18" s="38"/>
      <c r="BW18" s="38"/>
      <c r="BX18" s="39"/>
      <c r="BY18" s="38"/>
      <c r="BZ18" s="38"/>
      <c r="CA18" s="137"/>
      <c r="CB18" s="137"/>
      <c r="CC18" s="38"/>
      <c r="CD18" s="39"/>
      <c r="CE18" s="38"/>
      <c r="CF18" s="38"/>
      <c r="CG18" s="137"/>
      <c r="CH18" s="137"/>
      <c r="CI18" s="38"/>
      <c r="CJ18" s="39"/>
      <c r="CK18" s="40"/>
      <c r="CL18" s="66"/>
      <c r="CM18" s="143"/>
      <c r="CN18" s="143"/>
      <c r="CO18" s="66"/>
      <c r="CP18" s="41"/>
      <c r="CQ18" s="38"/>
      <c r="CR18" s="38"/>
      <c r="CS18" s="137"/>
      <c r="CT18" s="137"/>
      <c r="CU18" s="38"/>
      <c r="CV18" s="39"/>
      <c r="CW18" s="38"/>
      <c r="CX18" s="38"/>
      <c r="CY18" s="137"/>
      <c r="CZ18" s="137"/>
      <c r="DA18" s="38"/>
      <c r="DB18" s="39"/>
      <c r="DC18" s="38"/>
      <c r="DD18" s="42"/>
      <c r="DE18" s="143"/>
      <c r="DF18" s="151"/>
      <c r="DG18" s="148"/>
      <c r="DH18" s="149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8"/>
      <c r="EK18" s="13"/>
      <c r="EL18" s="18"/>
      <c r="EO18" s="37"/>
      <c r="EP18" s="38"/>
      <c r="EQ18" s="38"/>
      <c r="ER18" s="39"/>
      <c r="ES18" s="38"/>
      <c r="ET18" s="38"/>
      <c r="EU18" s="137"/>
      <c r="EV18" s="137"/>
      <c r="EW18" s="38"/>
      <c r="EX18" s="39"/>
      <c r="EY18" s="38"/>
      <c r="EZ18" s="38"/>
      <c r="FA18" s="137"/>
      <c r="FB18" s="137"/>
      <c r="FC18" s="38"/>
      <c r="FD18" s="39"/>
      <c r="FE18" s="40"/>
      <c r="FF18" s="66"/>
      <c r="FG18" s="143"/>
      <c r="FH18" s="143"/>
      <c r="FI18" s="66"/>
      <c r="FJ18" s="41"/>
      <c r="FK18" s="38"/>
      <c r="FL18" s="38"/>
      <c r="FM18" s="137"/>
      <c r="FN18" s="137"/>
      <c r="FO18" s="38"/>
      <c r="FP18" s="39"/>
      <c r="FQ18" s="38"/>
      <c r="FR18" s="38"/>
      <c r="FS18" s="137"/>
      <c r="FT18" s="137"/>
      <c r="FU18" s="38"/>
      <c r="FV18" s="39"/>
      <c r="FW18" s="38"/>
      <c r="FX18" s="42"/>
      <c r="FY18" s="143"/>
      <c r="FZ18" s="151"/>
      <c r="GA18" s="148"/>
      <c r="GB18" s="149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8"/>
      <c r="HC18" s="18"/>
      <c r="HE18" s="13"/>
      <c r="HG18" s="232"/>
      <c r="HH18" s="232"/>
      <c r="HI18" s="232"/>
      <c r="HJ18" s="232"/>
      <c r="HK18" s="232"/>
      <c r="HL18" s="232"/>
      <c r="HM18" s="232"/>
      <c r="HN18" s="232"/>
      <c r="HO18" s="232"/>
      <c r="HP18" s="232"/>
      <c r="HQ18" s="232"/>
      <c r="HR18" s="232"/>
      <c r="HS18" s="232"/>
      <c r="HT18" s="232"/>
      <c r="HU18" s="232"/>
      <c r="HV18" s="232"/>
      <c r="HW18" s="232"/>
      <c r="HX18" s="232"/>
      <c r="HY18" s="232"/>
      <c r="HZ18" s="232"/>
      <c r="IA18" s="232"/>
      <c r="IB18" s="232"/>
      <c r="IC18" s="232"/>
      <c r="ID18" s="232"/>
      <c r="IE18" s="82"/>
    </row>
    <row r="19" spans="2:239" ht="7.5" customHeight="1">
      <c r="B19" s="124" t="s">
        <v>4</v>
      </c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8" t="s">
        <v>80</v>
      </c>
      <c r="T19" s="129"/>
      <c r="U19" s="129"/>
      <c r="V19" s="129"/>
      <c r="W19" s="130"/>
      <c r="X19" s="110" t="s">
        <v>81</v>
      </c>
      <c r="Y19" s="109"/>
      <c r="Z19" s="109"/>
      <c r="AA19" s="109"/>
      <c r="AB19" s="108" t="s">
        <v>82</v>
      </c>
      <c r="AC19" s="109"/>
      <c r="AD19" s="109"/>
      <c r="AE19" s="109"/>
      <c r="AF19" s="110" t="s">
        <v>83</v>
      </c>
      <c r="AG19" s="109"/>
      <c r="AH19" s="109"/>
      <c r="AI19" s="111"/>
      <c r="AJ19" s="109" t="s">
        <v>84</v>
      </c>
      <c r="AK19" s="109"/>
      <c r="AL19" s="109"/>
      <c r="AM19" s="109"/>
      <c r="AN19" s="108" t="s">
        <v>81</v>
      </c>
      <c r="AO19" s="109"/>
      <c r="AP19" s="109"/>
      <c r="AQ19" s="123"/>
      <c r="AR19" s="109" t="s">
        <v>82</v>
      </c>
      <c r="AS19" s="109"/>
      <c r="AT19" s="109"/>
      <c r="AU19" s="111"/>
      <c r="AV19" s="109" t="s">
        <v>85</v>
      </c>
      <c r="AW19" s="109"/>
      <c r="AX19" s="109"/>
      <c r="AY19" s="109"/>
      <c r="AZ19" s="108" t="s">
        <v>84</v>
      </c>
      <c r="BA19" s="109"/>
      <c r="BB19" s="109"/>
      <c r="BC19" s="109"/>
      <c r="BD19" s="110" t="s">
        <v>81</v>
      </c>
      <c r="BE19" s="109"/>
      <c r="BF19" s="109"/>
      <c r="BG19" s="111"/>
      <c r="BH19" s="109" t="s">
        <v>82</v>
      </c>
      <c r="BI19" s="109"/>
      <c r="BJ19" s="109"/>
      <c r="BK19" s="111"/>
      <c r="BL19" s="109" t="s">
        <v>86</v>
      </c>
      <c r="BM19" s="109"/>
      <c r="BN19" s="109"/>
      <c r="BO19" s="123"/>
      <c r="BQ19" s="13"/>
      <c r="BR19" s="18"/>
      <c r="BU19" s="124" t="s">
        <v>4</v>
      </c>
      <c r="BV19" s="125"/>
      <c r="BW19" s="125"/>
      <c r="BX19" s="125"/>
      <c r="BY19" s="125"/>
      <c r="BZ19" s="125"/>
      <c r="CA19" s="125"/>
      <c r="CB19" s="125"/>
      <c r="CC19" s="125"/>
      <c r="CD19" s="125"/>
      <c r="CE19" s="125"/>
      <c r="CF19" s="125"/>
      <c r="CG19" s="125"/>
      <c r="CH19" s="125"/>
      <c r="CI19" s="125"/>
      <c r="CJ19" s="125"/>
      <c r="CK19" s="125"/>
      <c r="CL19" s="128" t="s">
        <v>80</v>
      </c>
      <c r="CM19" s="129"/>
      <c r="CN19" s="129"/>
      <c r="CO19" s="129"/>
      <c r="CP19" s="130"/>
      <c r="CQ19" s="110" t="s">
        <v>81</v>
      </c>
      <c r="CR19" s="109"/>
      <c r="CS19" s="109"/>
      <c r="CT19" s="109"/>
      <c r="CU19" s="108" t="s">
        <v>82</v>
      </c>
      <c r="CV19" s="109"/>
      <c r="CW19" s="109"/>
      <c r="CX19" s="109"/>
      <c r="CY19" s="110" t="s">
        <v>83</v>
      </c>
      <c r="CZ19" s="109"/>
      <c r="DA19" s="109"/>
      <c r="DB19" s="111"/>
      <c r="DC19" s="109" t="s">
        <v>84</v>
      </c>
      <c r="DD19" s="109"/>
      <c r="DE19" s="109"/>
      <c r="DF19" s="109"/>
      <c r="DG19" s="108" t="s">
        <v>81</v>
      </c>
      <c r="DH19" s="109"/>
      <c r="DI19" s="109"/>
      <c r="DJ19" s="123"/>
      <c r="DK19" s="109" t="s">
        <v>82</v>
      </c>
      <c r="DL19" s="109"/>
      <c r="DM19" s="109"/>
      <c r="DN19" s="111"/>
      <c r="DO19" s="109" t="s">
        <v>85</v>
      </c>
      <c r="DP19" s="109"/>
      <c r="DQ19" s="109"/>
      <c r="DR19" s="109"/>
      <c r="DS19" s="108" t="s">
        <v>84</v>
      </c>
      <c r="DT19" s="109"/>
      <c r="DU19" s="109"/>
      <c r="DV19" s="109"/>
      <c r="DW19" s="110" t="s">
        <v>81</v>
      </c>
      <c r="DX19" s="109"/>
      <c r="DY19" s="109"/>
      <c r="DZ19" s="111"/>
      <c r="EA19" s="109" t="s">
        <v>82</v>
      </c>
      <c r="EB19" s="109"/>
      <c r="EC19" s="109"/>
      <c r="ED19" s="111"/>
      <c r="EE19" s="109" t="s">
        <v>86</v>
      </c>
      <c r="EF19" s="109"/>
      <c r="EG19" s="109"/>
      <c r="EH19" s="123"/>
      <c r="EK19" s="13"/>
      <c r="EL19" s="18"/>
      <c r="EO19" s="124" t="s">
        <v>4</v>
      </c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8" t="s">
        <v>80</v>
      </c>
      <c r="FG19" s="129"/>
      <c r="FH19" s="129"/>
      <c r="FI19" s="129"/>
      <c r="FJ19" s="130"/>
      <c r="FK19" s="110" t="s">
        <v>81</v>
      </c>
      <c r="FL19" s="109"/>
      <c r="FM19" s="109"/>
      <c r="FN19" s="109"/>
      <c r="FO19" s="108" t="s">
        <v>82</v>
      </c>
      <c r="FP19" s="109"/>
      <c r="FQ19" s="109"/>
      <c r="FR19" s="109"/>
      <c r="FS19" s="110" t="s">
        <v>83</v>
      </c>
      <c r="FT19" s="109"/>
      <c r="FU19" s="109"/>
      <c r="FV19" s="111"/>
      <c r="FW19" s="109" t="s">
        <v>84</v>
      </c>
      <c r="FX19" s="109"/>
      <c r="FY19" s="109"/>
      <c r="FZ19" s="109"/>
      <c r="GA19" s="108" t="s">
        <v>81</v>
      </c>
      <c r="GB19" s="109"/>
      <c r="GC19" s="109"/>
      <c r="GD19" s="123"/>
      <c r="GE19" s="109" t="s">
        <v>82</v>
      </c>
      <c r="GF19" s="109"/>
      <c r="GG19" s="109"/>
      <c r="GH19" s="111"/>
      <c r="GI19" s="109" t="s">
        <v>85</v>
      </c>
      <c r="GJ19" s="109"/>
      <c r="GK19" s="109"/>
      <c r="GL19" s="109"/>
      <c r="GM19" s="108" t="s">
        <v>84</v>
      </c>
      <c r="GN19" s="109"/>
      <c r="GO19" s="109"/>
      <c r="GP19" s="109"/>
      <c r="GQ19" s="110" t="s">
        <v>81</v>
      </c>
      <c r="GR19" s="109"/>
      <c r="GS19" s="109"/>
      <c r="GT19" s="111"/>
      <c r="GU19" s="109" t="s">
        <v>82</v>
      </c>
      <c r="GV19" s="109"/>
      <c r="GW19" s="109"/>
      <c r="GX19" s="111"/>
      <c r="GY19" s="109" t="s">
        <v>86</v>
      </c>
      <c r="GZ19" s="109"/>
      <c r="HA19" s="109"/>
      <c r="HB19" s="123"/>
      <c r="HC19" s="18"/>
      <c r="HE19" s="13"/>
      <c r="HG19" s="232"/>
      <c r="HH19" s="232"/>
      <c r="HI19" s="232"/>
      <c r="HJ19" s="232"/>
      <c r="HK19" s="232"/>
      <c r="HL19" s="232"/>
      <c r="HM19" s="232"/>
      <c r="HN19" s="232"/>
      <c r="HO19" s="232"/>
      <c r="HP19" s="232"/>
      <c r="HQ19" s="232"/>
      <c r="HR19" s="232"/>
      <c r="HS19" s="232"/>
      <c r="HT19" s="232"/>
      <c r="HU19" s="232"/>
      <c r="HV19" s="232"/>
      <c r="HW19" s="232"/>
      <c r="HX19" s="232"/>
      <c r="HY19" s="232"/>
      <c r="HZ19" s="232"/>
      <c r="IA19" s="232"/>
      <c r="IB19" s="232"/>
      <c r="IC19" s="232"/>
      <c r="ID19" s="232"/>
      <c r="IE19" s="16"/>
    </row>
    <row r="20" spans="2:239" ht="17.25" customHeight="1"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31"/>
      <c r="T20" s="132"/>
      <c r="U20" s="132"/>
      <c r="V20" s="132"/>
      <c r="W20" s="133"/>
      <c r="X20" s="103"/>
      <c r="Y20" s="104"/>
      <c r="Z20" s="104"/>
      <c r="AA20" s="105"/>
      <c r="AB20" s="106" t="str">
        <f>IF(LEN(納付書入力フォーム!$C$12)&gt;9,MID(納付書入力フォーム!$C12,LEN(納付書入力フォーム!$C12)-9,1),"")</f>
        <v/>
      </c>
      <c r="AC20" s="104"/>
      <c r="AD20" s="104"/>
      <c r="AE20" s="107"/>
      <c r="AF20" s="103" t="str">
        <f>IF(LEN(納付書入力フォーム!$C$12)&gt;8,MID(納付書入力フォーム!$C12,LEN(納付書入力フォーム!$C12)-8,1),"")</f>
        <v/>
      </c>
      <c r="AG20" s="104"/>
      <c r="AH20" s="104"/>
      <c r="AI20" s="105"/>
      <c r="AJ20" s="106" t="str">
        <f>IF(LEN(納付書入力フォーム!$C$12)&gt;7,MID(納付書入力フォーム!$C12,LEN(納付書入力フォーム!$C12)-7,1),"")</f>
        <v/>
      </c>
      <c r="AK20" s="104"/>
      <c r="AL20" s="104"/>
      <c r="AM20" s="105"/>
      <c r="AN20" s="106" t="str">
        <f>IF(LEN(納付書入力フォーム!$C$12)&gt;6,MID(納付書入力フォーム!$C12,LEN(納付書入力フォーム!$C12)-6,1),"")</f>
        <v/>
      </c>
      <c r="AO20" s="104"/>
      <c r="AP20" s="104"/>
      <c r="AQ20" s="107"/>
      <c r="AR20" s="103" t="str">
        <f>IF(LEN(納付書入力フォーム!$C$12)&gt;5,MID(納付書入力フォーム!$C12,LEN(納付書入力フォーム!$C12)-5,1),"")</f>
        <v/>
      </c>
      <c r="AS20" s="104"/>
      <c r="AT20" s="104"/>
      <c r="AU20" s="105"/>
      <c r="AV20" s="106" t="str">
        <f>IF(LEN(納付書入力フォーム!$C$12)&gt;4,MID(納付書入力フォーム!$C12,LEN(納付書入力フォーム!$C12)-4,1),"")</f>
        <v/>
      </c>
      <c r="AW20" s="104"/>
      <c r="AX20" s="104"/>
      <c r="AY20" s="105"/>
      <c r="AZ20" s="106" t="str">
        <f>IF(LEN(納付書入力フォーム!$C$12)&gt;3,MID(納付書入力フォーム!$C12,LEN(納付書入力フォーム!$C12)-3,1),"")</f>
        <v/>
      </c>
      <c r="BA20" s="104"/>
      <c r="BB20" s="104"/>
      <c r="BC20" s="107"/>
      <c r="BD20" s="103" t="str">
        <f>IF(LEN(納付書入力フォーム!$C$12)&gt;2,MID(納付書入力フォーム!$C12,LEN(納付書入力フォーム!$C12)-2,1),"")</f>
        <v/>
      </c>
      <c r="BE20" s="104"/>
      <c r="BF20" s="104"/>
      <c r="BG20" s="105"/>
      <c r="BH20" s="106" t="str">
        <f>IF(LEN(納付書入力フォーム!$C$12)&gt;1,MID(納付書入力フォーム!$C12,LEN(納付書入力フォーム!$C12)-1,1),"")</f>
        <v/>
      </c>
      <c r="BI20" s="104"/>
      <c r="BJ20" s="104"/>
      <c r="BK20" s="105"/>
      <c r="BL20" s="106" t="str">
        <f>RIGHT(納付書入力フォーム!$C$12,1)</f>
        <v/>
      </c>
      <c r="BM20" s="104"/>
      <c r="BN20" s="104"/>
      <c r="BO20" s="107"/>
      <c r="BQ20" s="13"/>
      <c r="BR20" s="18"/>
      <c r="BU20" s="126"/>
      <c r="BV20" s="127"/>
      <c r="BW20" s="127"/>
      <c r="BX20" s="127"/>
      <c r="BY20" s="127"/>
      <c r="BZ20" s="127"/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31"/>
      <c r="CM20" s="132"/>
      <c r="CN20" s="132"/>
      <c r="CO20" s="132"/>
      <c r="CP20" s="133"/>
      <c r="CQ20" s="103"/>
      <c r="CR20" s="104"/>
      <c r="CS20" s="104"/>
      <c r="CT20" s="105"/>
      <c r="CU20" s="106" t="str">
        <f>IF(LEN(納付書入力フォーム!$C$12)&gt;9,MID(納付書入力フォーム!$C12,LEN(納付書入力フォーム!$C12)-9,1),"")</f>
        <v/>
      </c>
      <c r="CV20" s="104"/>
      <c r="CW20" s="104"/>
      <c r="CX20" s="107"/>
      <c r="CY20" s="103" t="str">
        <f>IF(LEN(納付書入力フォーム!$C$12)&gt;8,MID(納付書入力フォーム!$C12,LEN(納付書入力フォーム!$C12)-8,1),"")</f>
        <v/>
      </c>
      <c r="CZ20" s="104"/>
      <c r="DA20" s="104"/>
      <c r="DB20" s="105"/>
      <c r="DC20" s="106" t="str">
        <f>IF(LEN(納付書入力フォーム!$C$12)&gt;7,MID(納付書入力フォーム!$C12,LEN(納付書入力フォーム!$C12)-7,1),"")</f>
        <v/>
      </c>
      <c r="DD20" s="104"/>
      <c r="DE20" s="104"/>
      <c r="DF20" s="105"/>
      <c r="DG20" s="106" t="str">
        <f>IF(LEN(納付書入力フォーム!$C$12)&gt;6,MID(納付書入力フォーム!$C12,LEN(納付書入力フォーム!$C12)-6,1),"")</f>
        <v/>
      </c>
      <c r="DH20" s="104"/>
      <c r="DI20" s="104"/>
      <c r="DJ20" s="107"/>
      <c r="DK20" s="103" t="str">
        <f>IF(LEN(納付書入力フォーム!$C$12)&gt;5,MID(納付書入力フォーム!$C12,LEN(納付書入力フォーム!$C12)-5,1),"")</f>
        <v/>
      </c>
      <c r="DL20" s="104"/>
      <c r="DM20" s="104"/>
      <c r="DN20" s="105"/>
      <c r="DO20" s="106" t="str">
        <f>IF(LEN(納付書入力フォーム!$C$12)&gt;4,MID(納付書入力フォーム!$C12,LEN(納付書入力フォーム!$C12)-4,1),"")</f>
        <v/>
      </c>
      <c r="DP20" s="104"/>
      <c r="DQ20" s="104"/>
      <c r="DR20" s="105"/>
      <c r="DS20" s="106" t="str">
        <f>IF(LEN(納付書入力フォーム!$C$12)&gt;3,MID(納付書入力フォーム!$C12,LEN(納付書入力フォーム!$C12)-3,1),"")</f>
        <v/>
      </c>
      <c r="DT20" s="104"/>
      <c r="DU20" s="104"/>
      <c r="DV20" s="107"/>
      <c r="DW20" s="103" t="str">
        <f>IF(LEN(納付書入力フォーム!$C$12)&gt;2,MID(納付書入力フォーム!$C12,LEN(納付書入力フォーム!$C12)-2,1),"")</f>
        <v/>
      </c>
      <c r="DX20" s="104"/>
      <c r="DY20" s="104"/>
      <c r="DZ20" s="105"/>
      <c r="EA20" s="106" t="str">
        <f>IF(LEN(納付書入力フォーム!$C$12)&gt;1,MID(納付書入力フォーム!$C12,LEN(納付書入力フォーム!$C12)-1,1),"")</f>
        <v/>
      </c>
      <c r="EB20" s="104"/>
      <c r="EC20" s="104"/>
      <c r="ED20" s="105"/>
      <c r="EE20" s="106" t="str">
        <f>RIGHT(納付書入力フォーム!$C$12,1)</f>
        <v/>
      </c>
      <c r="EF20" s="104"/>
      <c r="EG20" s="104"/>
      <c r="EH20" s="107"/>
      <c r="EK20" s="13"/>
      <c r="EL20" s="18"/>
      <c r="EO20" s="126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31"/>
      <c r="FG20" s="132"/>
      <c r="FH20" s="132"/>
      <c r="FI20" s="132"/>
      <c r="FJ20" s="133"/>
      <c r="FK20" s="103"/>
      <c r="FL20" s="104"/>
      <c r="FM20" s="104"/>
      <c r="FN20" s="105"/>
      <c r="FO20" s="106" t="str">
        <f>IF(LEN(納付書入力フォーム!$C$12)&gt;9,MID(納付書入力フォーム!$C12,LEN(納付書入力フォーム!$C12)-9,1),"")</f>
        <v/>
      </c>
      <c r="FP20" s="104"/>
      <c r="FQ20" s="104"/>
      <c r="FR20" s="107"/>
      <c r="FS20" s="103" t="str">
        <f>IF(LEN(納付書入力フォーム!$C$12)&gt;8,MID(納付書入力フォーム!$C12,LEN(納付書入力フォーム!$C12)-8,1),"")</f>
        <v/>
      </c>
      <c r="FT20" s="104"/>
      <c r="FU20" s="104"/>
      <c r="FV20" s="105"/>
      <c r="FW20" s="106" t="str">
        <f>IF(LEN(納付書入力フォーム!$C$12)&gt;7,MID(納付書入力フォーム!$C12,LEN(納付書入力フォーム!$C12)-7,1),"")</f>
        <v/>
      </c>
      <c r="FX20" s="104"/>
      <c r="FY20" s="104"/>
      <c r="FZ20" s="105"/>
      <c r="GA20" s="106" t="str">
        <f>IF(LEN(納付書入力フォーム!$C$12)&gt;6,MID(納付書入力フォーム!$C12,LEN(納付書入力フォーム!$C12)-6,1),"")</f>
        <v/>
      </c>
      <c r="GB20" s="104"/>
      <c r="GC20" s="104"/>
      <c r="GD20" s="107"/>
      <c r="GE20" s="103" t="str">
        <f>IF(LEN(納付書入力フォーム!$C$12)&gt;5,MID(納付書入力フォーム!$C12,LEN(納付書入力フォーム!$C12)-5,1),"")</f>
        <v/>
      </c>
      <c r="GF20" s="104"/>
      <c r="GG20" s="104"/>
      <c r="GH20" s="105"/>
      <c r="GI20" s="106" t="str">
        <f>IF(LEN(納付書入力フォーム!$C$12)&gt;4,MID(納付書入力フォーム!$C12,LEN(納付書入力フォーム!$C12)-4,1),"")</f>
        <v/>
      </c>
      <c r="GJ20" s="104"/>
      <c r="GK20" s="104"/>
      <c r="GL20" s="105"/>
      <c r="GM20" s="106" t="str">
        <f>IF(LEN(納付書入力フォーム!$C$12)&gt;3,MID(納付書入力フォーム!$C12,LEN(納付書入力フォーム!$C12)-3,1),"")</f>
        <v/>
      </c>
      <c r="GN20" s="104"/>
      <c r="GO20" s="104"/>
      <c r="GP20" s="107"/>
      <c r="GQ20" s="103" t="str">
        <f>IF(LEN(納付書入力フォーム!$C$12)&gt;2,MID(納付書入力フォーム!$C12,LEN(納付書入力フォーム!$C12)-2,1),"")</f>
        <v/>
      </c>
      <c r="GR20" s="104"/>
      <c r="GS20" s="104"/>
      <c r="GT20" s="105"/>
      <c r="GU20" s="106" t="str">
        <f>IF(LEN(納付書入力フォーム!$C$12)&gt;1,MID(納付書入力フォーム!$C12,LEN(納付書入力フォーム!$C12)-1,1),"")</f>
        <v/>
      </c>
      <c r="GV20" s="104"/>
      <c r="GW20" s="104"/>
      <c r="GX20" s="105"/>
      <c r="GY20" s="106" t="str">
        <f>RIGHT(納付書入力フォーム!$C$12,1)</f>
        <v/>
      </c>
      <c r="GZ20" s="104"/>
      <c r="HA20" s="104"/>
      <c r="HB20" s="107"/>
      <c r="HC20" s="30"/>
      <c r="HE20" s="13"/>
      <c r="HG20" s="232" t="s">
        <v>116</v>
      </c>
      <c r="HH20" s="232"/>
      <c r="HI20" s="232"/>
      <c r="HJ20" s="232"/>
      <c r="HK20" s="232"/>
      <c r="HL20" s="232"/>
      <c r="HM20" s="232"/>
      <c r="HN20" s="232"/>
      <c r="HO20" s="232"/>
      <c r="HP20" s="232"/>
      <c r="HQ20" s="232"/>
      <c r="HR20" s="232"/>
      <c r="HS20" s="232"/>
      <c r="HT20" s="232"/>
      <c r="HU20" s="232"/>
      <c r="HV20" s="232"/>
      <c r="HW20" s="232"/>
      <c r="HX20" s="232"/>
      <c r="HY20" s="232"/>
      <c r="HZ20" s="232"/>
      <c r="IA20" s="232"/>
      <c r="IB20" s="232"/>
      <c r="IC20" s="232"/>
      <c r="ID20" s="232"/>
    </row>
    <row r="21" spans="2:239" ht="24.95" customHeight="1">
      <c r="B21" s="210" t="s">
        <v>6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2"/>
      <c r="S21" s="205" t="s">
        <v>87</v>
      </c>
      <c r="T21" s="206"/>
      <c r="U21" s="206"/>
      <c r="V21" s="206"/>
      <c r="W21" s="207"/>
      <c r="X21" s="159"/>
      <c r="Y21" s="160"/>
      <c r="Z21" s="160"/>
      <c r="AA21" s="161"/>
      <c r="AB21" s="162"/>
      <c r="AC21" s="160"/>
      <c r="AD21" s="160"/>
      <c r="AE21" s="175"/>
      <c r="AF21" s="159" t="str">
        <f>IF(LEN(納付書入力フォーム!$C$13)&gt;8,MID(納付書入力フォーム!$C13,LEN(納付書入力フォーム!$C13)-8,1),"")</f>
        <v/>
      </c>
      <c r="AG21" s="160"/>
      <c r="AH21" s="160"/>
      <c r="AI21" s="161"/>
      <c r="AJ21" s="162" t="str">
        <f>IF(LEN(納付書入力フォーム!$C$13)&gt;7,MID(納付書入力フォーム!$C13,LEN(納付書入力フォーム!$C13)-7,1),"")</f>
        <v/>
      </c>
      <c r="AK21" s="160"/>
      <c r="AL21" s="160"/>
      <c r="AM21" s="161"/>
      <c r="AN21" s="162" t="str">
        <f>IF(LEN(納付書入力フォーム!$C$13)&gt;6,MID(納付書入力フォーム!$C13,LEN(納付書入力フォーム!$C13)-6,1),"")</f>
        <v/>
      </c>
      <c r="AO21" s="160"/>
      <c r="AP21" s="160"/>
      <c r="AQ21" s="175"/>
      <c r="AR21" s="159" t="str">
        <f>IF(LEN(納付書入力フォーム!$C$13)&gt;5,MID(納付書入力フォーム!$C13,LEN(納付書入力フォーム!$C13)-5,1),"")</f>
        <v/>
      </c>
      <c r="AS21" s="160"/>
      <c r="AT21" s="160"/>
      <c r="AU21" s="161"/>
      <c r="AV21" s="162" t="str">
        <f>IF(LEN(納付書入力フォーム!$C$13)&gt;4,MID(納付書入力フォーム!$C13,LEN(納付書入力フォーム!$C13)-4,1),"")</f>
        <v/>
      </c>
      <c r="AW21" s="160"/>
      <c r="AX21" s="160"/>
      <c r="AY21" s="161"/>
      <c r="AZ21" s="162" t="str">
        <f>IF(LEN(納付書入力フォーム!$C$13)&gt;3,MID(納付書入力フォーム!$C13,LEN(納付書入力フォーム!$C13)-3,1),"")</f>
        <v/>
      </c>
      <c r="BA21" s="160"/>
      <c r="BB21" s="160"/>
      <c r="BC21" s="175"/>
      <c r="BD21" s="159" t="str">
        <f>IF(LEN(納付書入力フォーム!$C$13)&gt;2,MID(納付書入力フォーム!$C13,LEN(納付書入力フォーム!$C13)-2,1),"")</f>
        <v/>
      </c>
      <c r="BE21" s="160"/>
      <c r="BF21" s="160"/>
      <c r="BG21" s="161"/>
      <c r="BH21" s="162" t="str">
        <f>IF(LEN(納付書入力フォーム!$C$13)&gt;1,MID(納付書入力フォーム!$C13,LEN(納付書入力フォーム!$C13)-1,1),"")</f>
        <v/>
      </c>
      <c r="BI21" s="160"/>
      <c r="BJ21" s="160"/>
      <c r="BK21" s="161"/>
      <c r="BL21" s="162" t="str">
        <f>RIGHT(納付書入力フォーム!$C$13,1)</f>
        <v/>
      </c>
      <c r="BM21" s="160"/>
      <c r="BN21" s="160"/>
      <c r="BO21" s="175"/>
      <c r="BQ21" s="13"/>
      <c r="BR21" s="18"/>
      <c r="BU21" s="210" t="s">
        <v>6</v>
      </c>
      <c r="BV21" s="211"/>
      <c r="BW21" s="211"/>
      <c r="BX21" s="211"/>
      <c r="BY21" s="211"/>
      <c r="BZ21" s="211"/>
      <c r="CA21" s="211"/>
      <c r="CB21" s="211"/>
      <c r="CC21" s="211"/>
      <c r="CD21" s="211"/>
      <c r="CE21" s="211"/>
      <c r="CF21" s="211"/>
      <c r="CG21" s="211"/>
      <c r="CH21" s="211"/>
      <c r="CI21" s="211"/>
      <c r="CJ21" s="211"/>
      <c r="CK21" s="212"/>
      <c r="CL21" s="205" t="s">
        <v>87</v>
      </c>
      <c r="CM21" s="206"/>
      <c r="CN21" s="206"/>
      <c r="CO21" s="206"/>
      <c r="CP21" s="207"/>
      <c r="CQ21" s="159"/>
      <c r="CR21" s="160"/>
      <c r="CS21" s="160"/>
      <c r="CT21" s="161"/>
      <c r="CU21" s="162"/>
      <c r="CV21" s="160"/>
      <c r="CW21" s="160"/>
      <c r="CX21" s="175"/>
      <c r="CY21" s="159" t="str">
        <f>IF(LEN(納付書入力フォーム!$C$13)&gt;8,MID(納付書入力フォーム!$C13,LEN(納付書入力フォーム!$C13)-8,1),"")</f>
        <v/>
      </c>
      <c r="CZ21" s="160"/>
      <c r="DA21" s="160"/>
      <c r="DB21" s="161"/>
      <c r="DC21" s="162" t="str">
        <f>IF(LEN(納付書入力フォーム!$C$13)&gt;7,MID(納付書入力フォーム!$C13,LEN(納付書入力フォーム!$C13)-7,1),"")</f>
        <v/>
      </c>
      <c r="DD21" s="160"/>
      <c r="DE21" s="160"/>
      <c r="DF21" s="161"/>
      <c r="DG21" s="162" t="str">
        <f>IF(LEN(納付書入力フォーム!$C$13)&gt;6,MID(納付書入力フォーム!$C13,LEN(納付書入力フォーム!$C13)-6,1),"")</f>
        <v/>
      </c>
      <c r="DH21" s="160"/>
      <c r="DI21" s="160"/>
      <c r="DJ21" s="175"/>
      <c r="DK21" s="159" t="str">
        <f>IF(LEN(納付書入力フォーム!$C$13)&gt;5,MID(納付書入力フォーム!$C13,LEN(納付書入力フォーム!$C13)-5,1),"")</f>
        <v/>
      </c>
      <c r="DL21" s="160"/>
      <c r="DM21" s="160"/>
      <c r="DN21" s="161"/>
      <c r="DO21" s="162" t="str">
        <f>IF(LEN(納付書入力フォーム!$C$13)&gt;4,MID(納付書入力フォーム!$C13,LEN(納付書入力フォーム!$C13)-4,1),"")</f>
        <v/>
      </c>
      <c r="DP21" s="160"/>
      <c r="DQ21" s="160"/>
      <c r="DR21" s="161"/>
      <c r="DS21" s="162" t="str">
        <f>IF(LEN(納付書入力フォーム!$C$13)&gt;3,MID(納付書入力フォーム!$C13,LEN(納付書入力フォーム!$C13)-3,1),"")</f>
        <v/>
      </c>
      <c r="DT21" s="160"/>
      <c r="DU21" s="160"/>
      <c r="DV21" s="175"/>
      <c r="DW21" s="159" t="str">
        <f>IF(LEN(納付書入力フォーム!$C$13)&gt;2,MID(納付書入力フォーム!$C13,LEN(納付書入力フォーム!$C13)-2,1),"")</f>
        <v/>
      </c>
      <c r="DX21" s="160"/>
      <c r="DY21" s="160"/>
      <c r="DZ21" s="161"/>
      <c r="EA21" s="162" t="str">
        <f>IF(LEN(納付書入力フォーム!$C$13)&gt;1,MID(納付書入力フォーム!$C13,LEN(納付書入力フォーム!$C13)-1,1),"")</f>
        <v/>
      </c>
      <c r="EB21" s="160"/>
      <c r="EC21" s="160"/>
      <c r="ED21" s="161"/>
      <c r="EE21" s="162" t="str">
        <f>RIGHT(納付書入力フォーム!$C$13,1)</f>
        <v/>
      </c>
      <c r="EF21" s="160"/>
      <c r="EG21" s="160"/>
      <c r="EH21" s="175"/>
      <c r="EK21" s="13"/>
      <c r="EL21" s="18"/>
      <c r="EO21" s="210" t="s">
        <v>6</v>
      </c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2"/>
      <c r="FF21" s="205" t="s">
        <v>87</v>
      </c>
      <c r="FG21" s="206"/>
      <c r="FH21" s="206"/>
      <c r="FI21" s="206"/>
      <c r="FJ21" s="207"/>
      <c r="FK21" s="159"/>
      <c r="FL21" s="160"/>
      <c r="FM21" s="160"/>
      <c r="FN21" s="161"/>
      <c r="FO21" s="162"/>
      <c r="FP21" s="160"/>
      <c r="FQ21" s="160"/>
      <c r="FR21" s="175"/>
      <c r="FS21" s="159" t="str">
        <f>IF(LEN(納付書入力フォーム!$C$13)&gt;8,MID(納付書入力フォーム!$C13,LEN(納付書入力フォーム!$C13)-8,1),"")</f>
        <v/>
      </c>
      <c r="FT21" s="160"/>
      <c r="FU21" s="160"/>
      <c r="FV21" s="161"/>
      <c r="FW21" s="162" t="str">
        <f>IF(LEN(納付書入力フォーム!$C$13)&gt;7,MID(納付書入力フォーム!$C13,LEN(納付書入力フォーム!$C13)-7,1),"")</f>
        <v/>
      </c>
      <c r="FX21" s="160"/>
      <c r="FY21" s="160"/>
      <c r="FZ21" s="161"/>
      <c r="GA21" s="162" t="str">
        <f>IF(LEN(納付書入力フォーム!$C$13)&gt;6,MID(納付書入力フォーム!$C13,LEN(納付書入力フォーム!$C13)-6,1),"")</f>
        <v/>
      </c>
      <c r="GB21" s="160"/>
      <c r="GC21" s="160"/>
      <c r="GD21" s="175"/>
      <c r="GE21" s="159" t="str">
        <f>IF(LEN(納付書入力フォーム!$C$13)&gt;5,MID(納付書入力フォーム!$C13,LEN(納付書入力フォーム!$C13)-5,1),"")</f>
        <v/>
      </c>
      <c r="GF21" s="160"/>
      <c r="GG21" s="160"/>
      <c r="GH21" s="161"/>
      <c r="GI21" s="162" t="str">
        <f>IF(LEN(納付書入力フォーム!$C$13)&gt;4,MID(納付書入力フォーム!$C13,LEN(納付書入力フォーム!$C13)-4,1),"")</f>
        <v/>
      </c>
      <c r="GJ21" s="160"/>
      <c r="GK21" s="160"/>
      <c r="GL21" s="161"/>
      <c r="GM21" s="162" t="str">
        <f>IF(LEN(納付書入力フォーム!$C$13)&gt;3,MID(納付書入力フォーム!$C13,LEN(納付書入力フォーム!$C13)-3,1),"")</f>
        <v/>
      </c>
      <c r="GN21" s="160"/>
      <c r="GO21" s="160"/>
      <c r="GP21" s="175"/>
      <c r="GQ21" s="159" t="str">
        <f>IF(LEN(納付書入力フォーム!$C$13)&gt;2,MID(納付書入力フォーム!$C13,LEN(納付書入力フォーム!$C13)-2,1),"")</f>
        <v/>
      </c>
      <c r="GR21" s="160"/>
      <c r="GS21" s="160"/>
      <c r="GT21" s="161"/>
      <c r="GU21" s="162" t="str">
        <f>IF(LEN(納付書入力フォーム!$C$13)&gt;1,MID(納付書入力フォーム!$C13,LEN(納付書入力フォーム!$C13)-1,1),"")</f>
        <v/>
      </c>
      <c r="GV21" s="160"/>
      <c r="GW21" s="160"/>
      <c r="GX21" s="161"/>
      <c r="GY21" s="162" t="str">
        <f>RIGHT(納付書入力フォーム!$C$13,1)</f>
        <v/>
      </c>
      <c r="GZ21" s="160"/>
      <c r="HA21" s="160"/>
      <c r="HB21" s="175"/>
      <c r="HC21" s="18"/>
      <c r="HE21" s="13"/>
      <c r="HG21" s="232"/>
      <c r="HH21" s="232"/>
      <c r="HI21" s="232"/>
      <c r="HJ21" s="232"/>
      <c r="HK21" s="232"/>
      <c r="HL21" s="232"/>
      <c r="HM21" s="232"/>
      <c r="HN21" s="232"/>
      <c r="HO21" s="232"/>
      <c r="HP21" s="232"/>
      <c r="HQ21" s="232"/>
      <c r="HR21" s="232"/>
      <c r="HS21" s="232"/>
      <c r="HT21" s="232"/>
      <c r="HU21" s="232"/>
      <c r="HV21" s="232"/>
      <c r="HW21" s="232"/>
      <c r="HX21" s="232"/>
      <c r="HY21" s="232"/>
      <c r="HZ21" s="232"/>
      <c r="IA21" s="232"/>
      <c r="IB21" s="232"/>
      <c r="IC21" s="232"/>
      <c r="ID21" s="232"/>
      <c r="IE21" s="82"/>
    </row>
    <row r="22" spans="2:239" ht="24.95" customHeight="1">
      <c r="B22" s="210" t="s">
        <v>7</v>
      </c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2"/>
      <c r="S22" s="205" t="s">
        <v>3</v>
      </c>
      <c r="T22" s="206"/>
      <c r="U22" s="206"/>
      <c r="V22" s="206"/>
      <c r="W22" s="207"/>
      <c r="X22" s="159"/>
      <c r="Y22" s="160"/>
      <c r="Z22" s="160"/>
      <c r="AA22" s="161"/>
      <c r="AB22" s="162"/>
      <c r="AC22" s="160"/>
      <c r="AD22" s="160"/>
      <c r="AE22" s="175"/>
      <c r="AF22" s="159" t="str">
        <f>IF(LEN(納付書入力フォーム!$C$14)&gt;8,MID(納付書入力フォーム!$C14,LEN(納付書入力フォーム!$C14)-8,1),"")</f>
        <v/>
      </c>
      <c r="AG22" s="160"/>
      <c r="AH22" s="160"/>
      <c r="AI22" s="161"/>
      <c r="AJ22" s="162" t="str">
        <f>IF(LEN(納付書入力フォーム!$C$14)&gt;7,MID(納付書入力フォーム!$C14,LEN(納付書入力フォーム!$C14)-7,1),"")</f>
        <v/>
      </c>
      <c r="AK22" s="160"/>
      <c r="AL22" s="160"/>
      <c r="AM22" s="161"/>
      <c r="AN22" s="162" t="str">
        <f>IF(LEN(納付書入力フォーム!$C$14)&gt;6,MID(納付書入力フォーム!$C14,LEN(納付書入力フォーム!$C14)-6,1),"")</f>
        <v/>
      </c>
      <c r="AO22" s="160"/>
      <c r="AP22" s="160"/>
      <c r="AQ22" s="175"/>
      <c r="AR22" s="159" t="str">
        <f>IF(LEN(納付書入力フォーム!$C$14)&gt;5,MID(納付書入力フォーム!$C14,LEN(納付書入力フォーム!$C14)-5,1),"")</f>
        <v/>
      </c>
      <c r="AS22" s="160"/>
      <c r="AT22" s="160"/>
      <c r="AU22" s="161"/>
      <c r="AV22" s="162" t="str">
        <f>IF(LEN(納付書入力フォーム!$C$14)&gt;4,MID(納付書入力フォーム!$C14,LEN(納付書入力フォーム!$C14)-4,1),"")</f>
        <v/>
      </c>
      <c r="AW22" s="160"/>
      <c r="AX22" s="160"/>
      <c r="AY22" s="161"/>
      <c r="AZ22" s="162" t="str">
        <f>IF(LEN(納付書入力フォーム!$C$14)&gt;3,MID(納付書入力フォーム!$C14,LEN(納付書入力フォーム!$C14)-3,1),"")</f>
        <v/>
      </c>
      <c r="BA22" s="160"/>
      <c r="BB22" s="160"/>
      <c r="BC22" s="175"/>
      <c r="BD22" s="159" t="str">
        <f>IF(LEN(納付書入力フォーム!$C$14)&gt;2,MID(納付書入力フォーム!$C14,LEN(納付書入力フォーム!$C14)-2,1),"")</f>
        <v/>
      </c>
      <c r="BE22" s="160"/>
      <c r="BF22" s="160"/>
      <c r="BG22" s="161"/>
      <c r="BH22" s="162" t="str">
        <f>IF(LEN(納付書入力フォーム!$C$14)&gt;1,MID(納付書入力フォーム!$C14,LEN(納付書入力フォーム!$C14)-1,1),"")</f>
        <v/>
      </c>
      <c r="BI22" s="160"/>
      <c r="BJ22" s="160"/>
      <c r="BK22" s="161"/>
      <c r="BL22" s="162" t="str">
        <f>RIGHT(納付書入力フォーム!$C$14,1)</f>
        <v/>
      </c>
      <c r="BM22" s="160"/>
      <c r="BN22" s="160"/>
      <c r="BO22" s="175"/>
      <c r="BQ22" s="13"/>
      <c r="BR22" s="18"/>
      <c r="BU22" s="210" t="s">
        <v>7</v>
      </c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2"/>
      <c r="CL22" s="205" t="s">
        <v>3</v>
      </c>
      <c r="CM22" s="206"/>
      <c r="CN22" s="206"/>
      <c r="CO22" s="206"/>
      <c r="CP22" s="207"/>
      <c r="CQ22" s="159"/>
      <c r="CR22" s="160"/>
      <c r="CS22" s="160"/>
      <c r="CT22" s="161"/>
      <c r="CU22" s="162"/>
      <c r="CV22" s="160"/>
      <c r="CW22" s="160"/>
      <c r="CX22" s="175"/>
      <c r="CY22" s="159" t="str">
        <f>IF(LEN(納付書入力フォーム!$C$14)&gt;8,MID(納付書入力フォーム!$C14,LEN(納付書入力フォーム!$C14)-8,1),"")</f>
        <v/>
      </c>
      <c r="CZ22" s="160"/>
      <c r="DA22" s="160"/>
      <c r="DB22" s="161"/>
      <c r="DC22" s="162" t="str">
        <f>IF(LEN(納付書入力フォーム!$C$14)&gt;7,MID(納付書入力フォーム!$C14,LEN(納付書入力フォーム!$C14)-7,1),"")</f>
        <v/>
      </c>
      <c r="DD22" s="160"/>
      <c r="DE22" s="160"/>
      <c r="DF22" s="161"/>
      <c r="DG22" s="162" t="str">
        <f>IF(LEN(納付書入力フォーム!$C$14)&gt;6,MID(納付書入力フォーム!$C14,LEN(納付書入力フォーム!$C14)-6,1),"")</f>
        <v/>
      </c>
      <c r="DH22" s="160"/>
      <c r="DI22" s="160"/>
      <c r="DJ22" s="175"/>
      <c r="DK22" s="159" t="str">
        <f>IF(LEN(納付書入力フォーム!$C$14)&gt;5,MID(納付書入力フォーム!$C14,LEN(納付書入力フォーム!$C14)-5,1),"")</f>
        <v/>
      </c>
      <c r="DL22" s="160"/>
      <c r="DM22" s="160"/>
      <c r="DN22" s="161"/>
      <c r="DO22" s="162" t="str">
        <f>IF(LEN(納付書入力フォーム!$C$14)&gt;4,MID(納付書入力フォーム!$C14,LEN(納付書入力フォーム!$C14)-4,1),"")</f>
        <v/>
      </c>
      <c r="DP22" s="160"/>
      <c r="DQ22" s="160"/>
      <c r="DR22" s="161"/>
      <c r="DS22" s="162" t="str">
        <f>IF(LEN(納付書入力フォーム!$C$14)&gt;3,MID(納付書入力フォーム!$C14,LEN(納付書入力フォーム!$C14)-3,1),"")</f>
        <v/>
      </c>
      <c r="DT22" s="160"/>
      <c r="DU22" s="160"/>
      <c r="DV22" s="175"/>
      <c r="DW22" s="159" t="str">
        <f>IF(LEN(納付書入力フォーム!$C$14)&gt;2,MID(納付書入力フォーム!$C14,LEN(納付書入力フォーム!$C14)-2,1),"")</f>
        <v/>
      </c>
      <c r="DX22" s="160"/>
      <c r="DY22" s="160"/>
      <c r="DZ22" s="161"/>
      <c r="EA22" s="162" t="str">
        <f>IF(LEN(納付書入力フォーム!$C$14)&gt;1,MID(納付書入力フォーム!$C14,LEN(納付書入力フォーム!$C14)-1,1),"")</f>
        <v/>
      </c>
      <c r="EB22" s="160"/>
      <c r="EC22" s="160"/>
      <c r="ED22" s="161"/>
      <c r="EE22" s="162" t="str">
        <f>RIGHT(納付書入力フォーム!$C$14,1)</f>
        <v/>
      </c>
      <c r="EF22" s="160"/>
      <c r="EG22" s="160"/>
      <c r="EH22" s="175"/>
      <c r="EK22" s="13"/>
      <c r="EL22" s="18"/>
      <c r="EO22" s="210" t="s">
        <v>7</v>
      </c>
      <c r="EP22" s="211"/>
      <c r="EQ22" s="211"/>
      <c r="ER22" s="211"/>
      <c r="ES22" s="211"/>
      <c r="ET22" s="211"/>
      <c r="EU22" s="211"/>
      <c r="EV22" s="211"/>
      <c r="EW22" s="211"/>
      <c r="EX22" s="211"/>
      <c r="EY22" s="211"/>
      <c r="EZ22" s="211"/>
      <c r="FA22" s="211"/>
      <c r="FB22" s="211"/>
      <c r="FC22" s="211"/>
      <c r="FD22" s="211"/>
      <c r="FE22" s="212"/>
      <c r="FF22" s="205" t="s">
        <v>3</v>
      </c>
      <c r="FG22" s="206"/>
      <c r="FH22" s="206"/>
      <c r="FI22" s="206"/>
      <c r="FJ22" s="207"/>
      <c r="FK22" s="159"/>
      <c r="FL22" s="160"/>
      <c r="FM22" s="160"/>
      <c r="FN22" s="161"/>
      <c r="FO22" s="162"/>
      <c r="FP22" s="160"/>
      <c r="FQ22" s="160"/>
      <c r="FR22" s="175"/>
      <c r="FS22" s="159" t="str">
        <f>IF(LEN(納付書入力フォーム!$C$14)&gt;8,MID(納付書入力フォーム!$C14,LEN(納付書入力フォーム!$C14)-8,1),"")</f>
        <v/>
      </c>
      <c r="FT22" s="160"/>
      <c r="FU22" s="160"/>
      <c r="FV22" s="161"/>
      <c r="FW22" s="162" t="str">
        <f>IF(LEN(納付書入力フォーム!$C$14)&gt;7,MID(納付書入力フォーム!$C14,LEN(納付書入力フォーム!$C14)-7,1),"")</f>
        <v/>
      </c>
      <c r="FX22" s="160"/>
      <c r="FY22" s="160"/>
      <c r="FZ22" s="161"/>
      <c r="GA22" s="162" t="str">
        <f>IF(LEN(納付書入力フォーム!$C$14)&gt;6,MID(納付書入力フォーム!$C14,LEN(納付書入力フォーム!$C14)-6,1),"")</f>
        <v/>
      </c>
      <c r="GB22" s="160"/>
      <c r="GC22" s="160"/>
      <c r="GD22" s="175"/>
      <c r="GE22" s="159" t="str">
        <f>IF(LEN(納付書入力フォーム!$C$14)&gt;5,MID(納付書入力フォーム!$C14,LEN(納付書入力フォーム!$C14)-5,1),"")</f>
        <v/>
      </c>
      <c r="GF22" s="160"/>
      <c r="GG22" s="160"/>
      <c r="GH22" s="161"/>
      <c r="GI22" s="162" t="str">
        <f>IF(LEN(納付書入力フォーム!$C$14)&gt;4,MID(納付書入力フォーム!$C14,LEN(納付書入力フォーム!$C14)-4,1),"")</f>
        <v/>
      </c>
      <c r="GJ22" s="160"/>
      <c r="GK22" s="160"/>
      <c r="GL22" s="161"/>
      <c r="GM22" s="162" t="str">
        <f>IF(LEN(納付書入力フォーム!$C$14)&gt;3,MID(納付書入力フォーム!$C14,LEN(納付書入力フォーム!$C14)-3,1),"")</f>
        <v/>
      </c>
      <c r="GN22" s="160"/>
      <c r="GO22" s="160"/>
      <c r="GP22" s="175"/>
      <c r="GQ22" s="159" t="str">
        <f>IF(LEN(納付書入力フォーム!$C$14)&gt;2,MID(納付書入力フォーム!$C14,LEN(納付書入力フォーム!$C14)-2,1),"")</f>
        <v/>
      </c>
      <c r="GR22" s="160"/>
      <c r="GS22" s="160"/>
      <c r="GT22" s="161"/>
      <c r="GU22" s="162" t="str">
        <f>IF(LEN(納付書入力フォーム!$C$14)&gt;1,MID(納付書入力フォーム!$C14,LEN(納付書入力フォーム!$C14)-1,1),"")</f>
        <v/>
      </c>
      <c r="GV22" s="160"/>
      <c r="GW22" s="160"/>
      <c r="GX22" s="161"/>
      <c r="GY22" s="162" t="str">
        <f>RIGHT(納付書入力フォーム!$C$14,1)</f>
        <v/>
      </c>
      <c r="GZ22" s="160"/>
      <c r="HA22" s="160"/>
      <c r="HB22" s="175"/>
      <c r="HC22" s="18"/>
      <c r="HE22" s="13"/>
      <c r="HG22" s="92" t="s">
        <v>103</v>
      </c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</row>
    <row r="23" spans="2:239" ht="24.95" customHeight="1" thickBot="1">
      <c r="B23" s="124" t="s">
        <v>5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209"/>
      <c r="S23" s="128" t="s">
        <v>88</v>
      </c>
      <c r="T23" s="203"/>
      <c r="U23" s="203"/>
      <c r="V23" s="203"/>
      <c r="W23" s="204"/>
      <c r="X23" s="171"/>
      <c r="Y23" s="121"/>
      <c r="Z23" s="121"/>
      <c r="AA23" s="172"/>
      <c r="AB23" s="173"/>
      <c r="AC23" s="121"/>
      <c r="AD23" s="121"/>
      <c r="AE23" s="174"/>
      <c r="AF23" s="171"/>
      <c r="AG23" s="121"/>
      <c r="AH23" s="121"/>
      <c r="AI23" s="172"/>
      <c r="AJ23" s="173"/>
      <c r="AK23" s="121"/>
      <c r="AL23" s="121"/>
      <c r="AM23" s="172"/>
      <c r="AN23" s="173"/>
      <c r="AO23" s="121"/>
      <c r="AP23" s="121"/>
      <c r="AQ23" s="174"/>
      <c r="AR23" s="171"/>
      <c r="AS23" s="121"/>
      <c r="AT23" s="121"/>
      <c r="AU23" s="172"/>
      <c r="AV23" s="173"/>
      <c r="AW23" s="121"/>
      <c r="AX23" s="121"/>
      <c r="AY23" s="172"/>
      <c r="AZ23" s="173"/>
      <c r="BA23" s="121"/>
      <c r="BB23" s="121"/>
      <c r="BC23" s="174"/>
      <c r="BD23" s="171"/>
      <c r="BE23" s="121"/>
      <c r="BF23" s="121"/>
      <c r="BG23" s="172"/>
      <c r="BH23" s="173"/>
      <c r="BI23" s="121"/>
      <c r="BJ23" s="121"/>
      <c r="BK23" s="172"/>
      <c r="BL23" s="173"/>
      <c r="BM23" s="121"/>
      <c r="BN23" s="121"/>
      <c r="BO23" s="174"/>
      <c r="BQ23" s="13"/>
      <c r="BR23" s="18"/>
      <c r="BU23" s="124" t="s">
        <v>5</v>
      </c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209"/>
      <c r="CL23" s="128" t="s">
        <v>88</v>
      </c>
      <c r="CM23" s="203"/>
      <c r="CN23" s="203"/>
      <c r="CO23" s="203"/>
      <c r="CP23" s="204"/>
      <c r="CQ23" s="171"/>
      <c r="CR23" s="121"/>
      <c r="CS23" s="121"/>
      <c r="CT23" s="172"/>
      <c r="CU23" s="173"/>
      <c r="CV23" s="121"/>
      <c r="CW23" s="121"/>
      <c r="CX23" s="174"/>
      <c r="CY23" s="171"/>
      <c r="CZ23" s="121"/>
      <c r="DA23" s="121"/>
      <c r="DB23" s="172"/>
      <c r="DC23" s="173"/>
      <c r="DD23" s="121"/>
      <c r="DE23" s="121"/>
      <c r="DF23" s="172"/>
      <c r="DG23" s="173"/>
      <c r="DH23" s="121"/>
      <c r="DI23" s="121"/>
      <c r="DJ23" s="174"/>
      <c r="DK23" s="171"/>
      <c r="DL23" s="121"/>
      <c r="DM23" s="121"/>
      <c r="DN23" s="172"/>
      <c r="DO23" s="173"/>
      <c r="DP23" s="121"/>
      <c r="DQ23" s="121"/>
      <c r="DR23" s="172"/>
      <c r="DS23" s="173"/>
      <c r="DT23" s="121"/>
      <c r="DU23" s="121"/>
      <c r="DV23" s="174"/>
      <c r="DW23" s="171"/>
      <c r="DX23" s="121"/>
      <c r="DY23" s="121"/>
      <c r="DZ23" s="172"/>
      <c r="EA23" s="173"/>
      <c r="EB23" s="121"/>
      <c r="EC23" s="121"/>
      <c r="ED23" s="172"/>
      <c r="EE23" s="173"/>
      <c r="EF23" s="121"/>
      <c r="EG23" s="121"/>
      <c r="EH23" s="174"/>
      <c r="EK23" s="13"/>
      <c r="EL23" s="18"/>
      <c r="EO23" s="124" t="s">
        <v>5</v>
      </c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209"/>
      <c r="FF23" s="128" t="s">
        <v>88</v>
      </c>
      <c r="FG23" s="203"/>
      <c r="FH23" s="203"/>
      <c r="FI23" s="203"/>
      <c r="FJ23" s="204"/>
      <c r="FK23" s="171"/>
      <c r="FL23" s="121"/>
      <c r="FM23" s="121"/>
      <c r="FN23" s="172"/>
      <c r="FO23" s="173"/>
      <c r="FP23" s="121"/>
      <c r="FQ23" s="121"/>
      <c r="FR23" s="174"/>
      <c r="FS23" s="171"/>
      <c r="FT23" s="121"/>
      <c r="FU23" s="121"/>
      <c r="FV23" s="172"/>
      <c r="FW23" s="173"/>
      <c r="FX23" s="121"/>
      <c r="FY23" s="121"/>
      <c r="FZ23" s="172"/>
      <c r="GA23" s="173"/>
      <c r="GB23" s="121"/>
      <c r="GC23" s="121"/>
      <c r="GD23" s="174"/>
      <c r="GE23" s="171"/>
      <c r="GF23" s="121"/>
      <c r="GG23" s="121"/>
      <c r="GH23" s="172"/>
      <c r="GI23" s="173"/>
      <c r="GJ23" s="121"/>
      <c r="GK23" s="121"/>
      <c r="GL23" s="172"/>
      <c r="GM23" s="173"/>
      <c r="GN23" s="121"/>
      <c r="GO23" s="121"/>
      <c r="GP23" s="174"/>
      <c r="GQ23" s="171"/>
      <c r="GR23" s="121"/>
      <c r="GS23" s="121"/>
      <c r="GT23" s="172"/>
      <c r="GU23" s="173"/>
      <c r="GV23" s="121"/>
      <c r="GW23" s="121"/>
      <c r="GX23" s="172"/>
      <c r="GY23" s="173"/>
      <c r="GZ23" s="121"/>
      <c r="HA23" s="121"/>
      <c r="HB23" s="174"/>
      <c r="HC23" s="18"/>
      <c r="HE23" s="13"/>
      <c r="HG23" s="92"/>
      <c r="HH23" s="92"/>
      <c r="HI23" s="92"/>
      <c r="HJ23" s="92"/>
      <c r="HK23" s="92"/>
      <c r="HL23" s="92"/>
      <c r="HM23" s="92"/>
      <c r="HN23" s="92"/>
      <c r="HO23" s="92"/>
      <c r="HP23" s="92"/>
      <c r="HQ23" s="92"/>
      <c r="HR23" s="92"/>
      <c r="HS23" s="92"/>
      <c r="HT23" s="92"/>
      <c r="HU23" s="92"/>
      <c r="HV23" s="92"/>
      <c r="HW23" s="92"/>
      <c r="HX23" s="92"/>
      <c r="HY23" s="92"/>
      <c r="HZ23" s="92"/>
      <c r="IA23" s="92"/>
      <c r="IB23" s="92"/>
      <c r="IC23" s="92"/>
      <c r="ID23" s="92"/>
      <c r="IE23" s="83"/>
    </row>
    <row r="24" spans="2:239" ht="24.95" customHeight="1" thickBot="1">
      <c r="B24" s="197" t="s">
        <v>8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9"/>
      <c r="S24" s="200" t="s">
        <v>89</v>
      </c>
      <c r="T24" s="201"/>
      <c r="U24" s="201"/>
      <c r="V24" s="201"/>
      <c r="W24" s="202"/>
      <c r="X24" s="168" t="str">
        <f>IF(LEN(納付書入力フォーム!$C$15)&gt;10,MID(納付書入力フォーム!$C15,LEN(納付書入力フォーム!$C15)-10,1),"")</f>
        <v/>
      </c>
      <c r="Y24" s="166"/>
      <c r="Z24" s="166"/>
      <c r="AA24" s="169"/>
      <c r="AB24" s="165" t="str">
        <f>IF(LEN(納付書入力フォーム!$C$15)&gt;9,MID(納付書入力フォーム!$C15,LEN(納付書入力フォーム!$C15)-9,1),"")</f>
        <v/>
      </c>
      <c r="AC24" s="166"/>
      <c r="AD24" s="166"/>
      <c r="AE24" s="167"/>
      <c r="AF24" s="168" t="str">
        <f>IF(LEN(納付書入力フォーム!$C$15)&gt;8,MID(納付書入力フォーム!$C15,LEN(納付書入力フォーム!$C15)-8,1),"")</f>
        <v/>
      </c>
      <c r="AG24" s="166"/>
      <c r="AH24" s="166"/>
      <c r="AI24" s="169"/>
      <c r="AJ24" s="165" t="str">
        <f>IF(LEN(納付書入力フォーム!$C$15)&gt;7,MID(納付書入力フォーム!$C15,LEN(納付書入力フォーム!$C15)-7,1),"")</f>
        <v/>
      </c>
      <c r="AK24" s="166"/>
      <c r="AL24" s="166"/>
      <c r="AM24" s="169"/>
      <c r="AN24" s="165" t="str">
        <f>IF(LEN(納付書入力フォーム!$C$15)&gt;6,MID(納付書入力フォーム!$C15,LEN(納付書入力フォーム!$C15)-6,1),"")</f>
        <v/>
      </c>
      <c r="AO24" s="166"/>
      <c r="AP24" s="166"/>
      <c r="AQ24" s="167"/>
      <c r="AR24" s="168" t="str">
        <f>IF(LEN(納付書入力フォーム!$C$15)&gt;5,MID(納付書入力フォーム!$C15,LEN(納付書入力フォーム!$C15)-5,1),"")</f>
        <v/>
      </c>
      <c r="AS24" s="166"/>
      <c r="AT24" s="166"/>
      <c r="AU24" s="169"/>
      <c r="AV24" s="165" t="str">
        <f>IF(LEN(納付書入力フォーム!$C$15)&gt;4,MID(納付書入力フォーム!$C15,LEN(納付書入力フォーム!$C15)-4,1),"")</f>
        <v/>
      </c>
      <c r="AW24" s="166"/>
      <c r="AX24" s="166"/>
      <c r="AY24" s="169"/>
      <c r="AZ24" s="165" t="str">
        <f>IF(LEN(納付書入力フォーム!$C$15)&gt;3,MID(納付書入力フォーム!$C15,LEN(納付書入力フォーム!$C15)-3,1),"")</f>
        <v/>
      </c>
      <c r="BA24" s="166"/>
      <c r="BB24" s="166"/>
      <c r="BC24" s="167"/>
      <c r="BD24" s="168" t="str">
        <f>IF(LEN(納付書入力フォーム!$C$15)&gt;2,MID(納付書入力フォーム!$C15,LEN(納付書入力フォーム!$C15)-2,1),"")</f>
        <v/>
      </c>
      <c r="BE24" s="166"/>
      <c r="BF24" s="166"/>
      <c r="BG24" s="169"/>
      <c r="BH24" s="165" t="str">
        <f>IF(LEN(納付書入力フォーム!$C$15)&gt;1,MID(納付書入力フォーム!$C15,LEN(納付書入力フォーム!$C15)-1,1),"")</f>
        <v/>
      </c>
      <c r="BI24" s="166"/>
      <c r="BJ24" s="166"/>
      <c r="BK24" s="169"/>
      <c r="BL24" s="165" t="str">
        <f>RIGHT(納付書入力フォーム!$C$15,1)</f>
        <v>0</v>
      </c>
      <c r="BM24" s="166"/>
      <c r="BN24" s="166"/>
      <c r="BO24" s="170"/>
      <c r="BQ24" s="13"/>
      <c r="BR24" s="18"/>
      <c r="BU24" s="197" t="s">
        <v>8</v>
      </c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9"/>
      <c r="CL24" s="200" t="s">
        <v>89</v>
      </c>
      <c r="CM24" s="201"/>
      <c r="CN24" s="201"/>
      <c r="CO24" s="201"/>
      <c r="CP24" s="202"/>
      <c r="CQ24" s="168" t="str">
        <f>IF(LEN(納付書入力フォーム!$C$15)&gt;10,MID(納付書入力フォーム!$C15,LEN(納付書入力フォーム!$C15)-10,1),"")</f>
        <v/>
      </c>
      <c r="CR24" s="166"/>
      <c r="CS24" s="166"/>
      <c r="CT24" s="169"/>
      <c r="CU24" s="165" t="str">
        <f>IF(LEN(納付書入力フォーム!$C$15)&gt;9,MID(納付書入力フォーム!$C15,LEN(納付書入力フォーム!$C15)-9,1),"")</f>
        <v/>
      </c>
      <c r="CV24" s="166"/>
      <c r="CW24" s="166"/>
      <c r="CX24" s="167"/>
      <c r="CY24" s="168" t="str">
        <f>IF(LEN(納付書入力フォーム!$C$15)&gt;8,MID(納付書入力フォーム!$C15,LEN(納付書入力フォーム!$C15)-8,1),"")</f>
        <v/>
      </c>
      <c r="CZ24" s="166"/>
      <c r="DA24" s="166"/>
      <c r="DB24" s="169"/>
      <c r="DC24" s="165" t="str">
        <f>IF(LEN(納付書入力フォーム!$C$15)&gt;7,MID(納付書入力フォーム!$C15,LEN(納付書入力フォーム!$C15)-7,1),"")</f>
        <v/>
      </c>
      <c r="DD24" s="166"/>
      <c r="DE24" s="166"/>
      <c r="DF24" s="169"/>
      <c r="DG24" s="165" t="str">
        <f>IF(LEN(納付書入力フォーム!$C$15)&gt;6,MID(納付書入力フォーム!$C15,LEN(納付書入力フォーム!$C15)-6,1),"")</f>
        <v/>
      </c>
      <c r="DH24" s="166"/>
      <c r="DI24" s="166"/>
      <c r="DJ24" s="167"/>
      <c r="DK24" s="168" t="str">
        <f>IF(LEN(納付書入力フォーム!$C$15)&gt;5,MID(納付書入力フォーム!$C15,LEN(納付書入力フォーム!$C15)-5,1),"")</f>
        <v/>
      </c>
      <c r="DL24" s="166"/>
      <c r="DM24" s="166"/>
      <c r="DN24" s="169"/>
      <c r="DO24" s="165" t="str">
        <f>IF(LEN(納付書入力フォーム!$C$15)&gt;4,MID(納付書入力フォーム!$C15,LEN(納付書入力フォーム!$C15)-4,1),"")</f>
        <v/>
      </c>
      <c r="DP24" s="166"/>
      <c r="DQ24" s="166"/>
      <c r="DR24" s="169"/>
      <c r="DS24" s="165" t="str">
        <f>IF(LEN(納付書入力フォーム!$C$15)&gt;3,MID(納付書入力フォーム!$C15,LEN(納付書入力フォーム!$C15)-3,1),"")</f>
        <v/>
      </c>
      <c r="DT24" s="166"/>
      <c r="DU24" s="166"/>
      <c r="DV24" s="167"/>
      <c r="DW24" s="168" t="str">
        <f>IF(LEN(納付書入力フォーム!$C$15)&gt;2,MID(納付書入力フォーム!$C15,LEN(納付書入力フォーム!$C15)-2,1),"")</f>
        <v/>
      </c>
      <c r="DX24" s="166"/>
      <c r="DY24" s="166"/>
      <c r="DZ24" s="169"/>
      <c r="EA24" s="165" t="str">
        <f>IF(LEN(納付書入力フォーム!$C$15)&gt;1,MID(納付書入力フォーム!$C15,LEN(納付書入力フォーム!$C15)-1,1),"")</f>
        <v/>
      </c>
      <c r="EB24" s="166"/>
      <c r="EC24" s="166"/>
      <c r="ED24" s="169"/>
      <c r="EE24" s="165" t="str">
        <f>RIGHT(納付書入力フォーム!$C$15,1)</f>
        <v>0</v>
      </c>
      <c r="EF24" s="166"/>
      <c r="EG24" s="166"/>
      <c r="EH24" s="170"/>
      <c r="EK24" s="13"/>
      <c r="EL24" s="18"/>
      <c r="EO24" s="197" t="s">
        <v>8</v>
      </c>
      <c r="EP24" s="198"/>
      <c r="EQ24" s="198"/>
      <c r="ER24" s="198"/>
      <c r="ES24" s="198"/>
      <c r="ET24" s="198"/>
      <c r="EU24" s="198"/>
      <c r="EV24" s="198"/>
      <c r="EW24" s="198"/>
      <c r="EX24" s="198"/>
      <c r="EY24" s="198"/>
      <c r="EZ24" s="198"/>
      <c r="FA24" s="198"/>
      <c r="FB24" s="198"/>
      <c r="FC24" s="198"/>
      <c r="FD24" s="198"/>
      <c r="FE24" s="199"/>
      <c r="FF24" s="200" t="s">
        <v>89</v>
      </c>
      <c r="FG24" s="201"/>
      <c r="FH24" s="201"/>
      <c r="FI24" s="201"/>
      <c r="FJ24" s="202"/>
      <c r="FK24" s="168" t="str">
        <f>IF(LEN(納付書入力フォーム!$C$15)&gt;10,MID(納付書入力フォーム!$C15,LEN(納付書入力フォーム!$C15)-10,1),"")</f>
        <v/>
      </c>
      <c r="FL24" s="166"/>
      <c r="FM24" s="166"/>
      <c r="FN24" s="169"/>
      <c r="FO24" s="165" t="str">
        <f>IF(LEN(納付書入力フォーム!$C$15)&gt;9,MID(納付書入力フォーム!$C15,LEN(納付書入力フォーム!$C15)-9,1),"")</f>
        <v/>
      </c>
      <c r="FP24" s="166"/>
      <c r="FQ24" s="166"/>
      <c r="FR24" s="167"/>
      <c r="FS24" s="168" t="str">
        <f>IF(LEN(納付書入力フォーム!$C$15)&gt;8,MID(納付書入力フォーム!$C15,LEN(納付書入力フォーム!$C15)-8,1),"")</f>
        <v/>
      </c>
      <c r="FT24" s="166"/>
      <c r="FU24" s="166"/>
      <c r="FV24" s="169"/>
      <c r="FW24" s="165" t="str">
        <f>IF(LEN(納付書入力フォーム!$C$15)&gt;7,MID(納付書入力フォーム!$C15,LEN(納付書入力フォーム!$C15)-7,1),"")</f>
        <v/>
      </c>
      <c r="FX24" s="166"/>
      <c r="FY24" s="166"/>
      <c r="FZ24" s="169"/>
      <c r="GA24" s="165" t="str">
        <f>IF(LEN(納付書入力フォーム!$C$15)&gt;6,MID(納付書入力フォーム!$C15,LEN(納付書入力フォーム!$C15)-6,1),"")</f>
        <v/>
      </c>
      <c r="GB24" s="166"/>
      <c r="GC24" s="166"/>
      <c r="GD24" s="167"/>
      <c r="GE24" s="168" t="str">
        <f>IF(LEN(納付書入力フォーム!$C$15)&gt;5,MID(納付書入力フォーム!$C15,LEN(納付書入力フォーム!$C15)-5,1),"")</f>
        <v/>
      </c>
      <c r="GF24" s="166"/>
      <c r="GG24" s="166"/>
      <c r="GH24" s="169"/>
      <c r="GI24" s="165" t="str">
        <f>IF(LEN(納付書入力フォーム!$C$15)&gt;4,MID(納付書入力フォーム!$C15,LEN(納付書入力フォーム!$C15)-4,1),"")</f>
        <v/>
      </c>
      <c r="GJ24" s="166"/>
      <c r="GK24" s="166"/>
      <c r="GL24" s="169"/>
      <c r="GM24" s="165" t="str">
        <f>IF(LEN(納付書入力フォーム!$C$15)&gt;3,MID(納付書入力フォーム!$C15,LEN(納付書入力フォーム!$C15)-3,1),"")</f>
        <v/>
      </c>
      <c r="GN24" s="166"/>
      <c r="GO24" s="166"/>
      <c r="GP24" s="167"/>
      <c r="GQ24" s="168" t="str">
        <f>IF(LEN(納付書入力フォーム!$C$15)&gt;2,MID(納付書入力フォーム!$C15,LEN(納付書入力フォーム!$C15)-2,1),"")</f>
        <v/>
      </c>
      <c r="GR24" s="166"/>
      <c r="GS24" s="166"/>
      <c r="GT24" s="169"/>
      <c r="GU24" s="165" t="str">
        <f>IF(LEN(納付書入力フォーム!$C$15)&gt;1,MID(納付書入力フォーム!$C15,LEN(納付書入力フォーム!$C15)-1,1),"")</f>
        <v/>
      </c>
      <c r="GV24" s="166"/>
      <c r="GW24" s="166"/>
      <c r="GX24" s="169"/>
      <c r="GY24" s="165" t="str">
        <f>RIGHT(納付書入力フォーム!$C$15,1)</f>
        <v>0</v>
      </c>
      <c r="GZ24" s="166"/>
      <c r="HA24" s="166"/>
      <c r="HB24" s="170"/>
      <c r="HC24" s="18"/>
      <c r="HE24" s="13"/>
      <c r="HG24" s="92"/>
      <c r="HH24" s="92"/>
      <c r="HI24" s="92"/>
      <c r="HJ24" s="92"/>
      <c r="HK24" s="92"/>
      <c r="HL24" s="92"/>
      <c r="HM24" s="92"/>
      <c r="HN24" s="92"/>
      <c r="HO24" s="92"/>
      <c r="HP24" s="92"/>
      <c r="HQ24" s="92"/>
      <c r="HR24" s="92"/>
      <c r="HS24" s="92"/>
      <c r="HT24" s="92"/>
      <c r="HU24" s="92"/>
      <c r="HV24" s="92"/>
      <c r="HW24" s="92"/>
      <c r="HX24" s="92"/>
      <c r="HY24" s="92"/>
      <c r="HZ24" s="92"/>
      <c r="IA24" s="92"/>
      <c r="IB24" s="92"/>
      <c r="IC24" s="92"/>
      <c r="ID24" s="92"/>
      <c r="IE24" s="83"/>
    </row>
    <row r="25" spans="2:239" ht="23.1" customHeight="1">
      <c r="B25" s="176" t="s">
        <v>16</v>
      </c>
      <c r="C25" s="177"/>
      <c r="D25" s="177"/>
      <c r="E25" s="177"/>
      <c r="F25" s="177"/>
      <c r="G25" s="177"/>
      <c r="H25" s="177"/>
      <c r="I25" s="177"/>
      <c r="J25" s="177"/>
      <c r="K25" s="177"/>
      <c r="L25" s="178"/>
      <c r="M25" s="43"/>
      <c r="N25" s="102" t="str">
        <f>IF(LEN(納付書入力フォーム!$C$17)&gt;5,MID(納付書入力フォーム!$C17,LEN(納付書入力フォーム!$C17)-5,1),"")</f>
        <v/>
      </c>
      <c r="O25" s="102"/>
      <c r="P25" s="102" t="str">
        <f>IF(LEN(納付書入力フォーム!$C$17)&gt;4,MID(納付書入力フォーム!$C17,LEN(納付書入力フォーム!$C17)-4,1),"")</f>
        <v/>
      </c>
      <c r="Q25" s="102"/>
      <c r="R25" s="116" t="s">
        <v>51</v>
      </c>
      <c r="S25" s="116"/>
      <c r="T25" s="116"/>
      <c r="U25" s="116"/>
      <c r="V25" s="44"/>
      <c r="W25" s="102" t="str">
        <f>IF(LEN(納付書入力フォーム!$C$17)&gt;3,MID(納付書入力フォーム!$C17,LEN(納付書入力フォーム!$C17)-3,1),"")</f>
        <v/>
      </c>
      <c r="X25" s="102"/>
      <c r="Y25" s="102" t="str">
        <f>IF(LEN(納付書入力フォーム!$C$17)&gt;2,MID(納付書入力フォーム!$C17,LEN(納付書入力フォーム!$C17)-2,1),"")</f>
        <v/>
      </c>
      <c r="Z25" s="102"/>
      <c r="AA25" s="116" t="s">
        <v>52</v>
      </c>
      <c r="AB25" s="116"/>
      <c r="AC25" s="116"/>
      <c r="AD25" s="116"/>
      <c r="AE25" s="44"/>
      <c r="AF25" s="102" t="str">
        <f>IF(LEN(納付書入力フォーム!$C$17)&gt;1,MID(納付書入力フォーム!$C17,LEN(納付書入力フォーム!$C17)-1,1),"")</f>
        <v/>
      </c>
      <c r="AG25" s="102"/>
      <c r="AH25" s="102" t="str">
        <f>RIGHT(納付書入力フォーム!$C$17,1)</f>
        <v/>
      </c>
      <c r="AI25" s="102"/>
      <c r="AJ25" s="116" t="s">
        <v>53</v>
      </c>
      <c r="AK25" s="116"/>
      <c r="AL25" s="116"/>
      <c r="AM25" s="117"/>
      <c r="AN25" s="179" t="s">
        <v>18</v>
      </c>
      <c r="AO25" s="180"/>
      <c r="AP25" s="180"/>
      <c r="AQ25" s="181"/>
      <c r="AR25" s="189"/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0"/>
      <c r="BO25" s="191"/>
      <c r="BQ25" s="13"/>
      <c r="BR25" s="18"/>
      <c r="BU25" s="176" t="s">
        <v>16</v>
      </c>
      <c r="BV25" s="177"/>
      <c r="BW25" s="177"/>
      <c r="BX25" s="177"/>
      <c r="BY25" s="177"/>
      <c r="BZ25" s="177"/>
      <c r="CA25" s="177"/>
      <c r="CB25" s="177"/>
      <c r="CC25" s="177"/>
      <c r="CD25" s="177"/>
      <c r="CE25" s="178"/>
      <c r="CF25" s="43"/>
      <c r="CG25" s="102" t="str">
        <f>IF(LEN(納付書入力フォーム!$C$17)&gt;5,MID(納付書入力フォーム!$C17,LEN(納付書入力フォーム!$C17)-5,1),"")</f>
        <v/>
      </c>
      <c r="CH25" s="102"/>
      <c r="CI25" s="102" t="str">
        <f>IF(LEN(納付書入力フォーム!$C$17)&gt;4,MID(納付書入力フォーム!$C17,LEN(納付書入力フォーム!$C17)-4,1),"")</f>
        <v/>
      </c>
      <c r="CJ25" s="102"/>
      <c r="CK25" s="116" t="s">
        <v>51</v>
      </c>
      <c r="CL25" s="116"/>
      <c r="CM25" s="116"/>
      <c r="CN25" s="116"/>
      <c r="CO25" s="44"/>
      <c r="CP25" s="102" t="str">
        <f>IF(LEN(納付書入力フォーム!$C$17)&gt;3,MID(納付書入力フォーム!$C17,LEN(納付書入力フォーム!$C17)-3,1),"")</f>
        <v/>
      </c>
      <c r="CQ25" s="102"/>
      <c r="CR25" s="102" t="str">
        <f>IF(LEN(納付書入力フォーム!$C$17)&gt;2,MID(納付書入力フォーム!$C17,LEN(納付書入力フォーム!$C17)-2,1),"")</f>
        <v/>
      </c>
      <c r="CS25" s="102"/>
      <c r="CT25" s="116" t="s">
        <v>52</v>
      </c>
      <c r="CU25" s="116"/>
      <c r="CV25" s="116"/>
      <c r="CW25" s="116"/>
      <c r="CX25" s="44"/>
      <c r="CY25" s="102" t="str">
        <f>IF(LEN(納付書入力フォーム!$C$17)&gt;1,MID(納付書入力フォーム!$C17,LEN(納付書入力フォーム!$C17)-1,1),"")</f>
        <v/>
      </c>
      <c r="CZ25" s="102"/>
      <c r="DA25" s="102" t="str">
        <f>RIGHT(納付書入力フォーム!$C$17,1)</f>
        <v/>
      </c>
      <c r="DB25" s="102"/>
      <c r="DC25" s="116" t="s">
        <v>53</v>
      </c>
      <c r="DD25" s="116"/>
      <c r="DE25" s="116"/>
      <c r="DF25" s="117"/>
      <c r="DG25" s="179" t="s">
        <v>18</v>
      </c>
      <c r="DH25" s="180"/>
      <c r="DI25" s="180"/>
      <c r="DJ25" s="181"/>
      <c r="DK25" s="189"/>
      <c r="DL25" s="190"/>
      <c r="DM25" s="190"/>
      <c r="DN25" s="190"/>
      <c r="DO25" s="190"/>
      <c r="DP25" s="190"/>
      <c r="DQ25" s="190"/>
      <c r="DR25" s="190"/>
      <c r="DS25" s="190"/>
      <c r="DT25" s="190"/>
      <c r="DU25" s="190"/>
      <c r="DV25" s="190"/>
      <c r="DW25" s="190"/>
      <c r="DX25" s="190"/>
      <c r="DY25" s="190"/>
      <c r="DZ25" s="190"/>
      <c r="EA25" s="190"/>
      <c r="EB25" s="190"/>
      <c r="EC25" s="190"/>
      <c r="ED25" s="190"/>
      <c r="EE25" s="190"/>
      <c r="EF25" s="190"/>
      <c r="EG25" s="190"/>
      <c r="EH25" s="191"/>
      <c r="EK25" s="13"/>
      <c r="EL25" s="18"/>
      <c r="EO25" s="176" t="s">
        <v>16</v>
      </c>
      <c r="EP25" s="177"/>
      <c r="EQ25" s="177"/>
      <c r="ER25" s="177"/>
      <c r="ES25" s="177"/>
      <c r="ET25" s="177"/>
      <c r="EU25" s="177"/>
      <c r="EV25" s="177"/>
      <c r="EW25" s="177"/>
      <c r="EX25" s="177"/>
      <c r="EY25" s="178"/>
      <c r="EZ25" s="43"/>
      <c r="FA25" s="102" t="str">
        <f>IF(LEN(納付書入力フォーム!$C$17)&gt;5,MID(納付書入力フォーム!$C17,LEN(納付書入力フォーム!$C17)-5,1),"")</f>
        <v/>
      </c>
      <c r="FB25" s="102"/>
      <c r="FC25" s="102" t="str">
        <f>IF(LEN(納付書入力フォーム!$C$17)&gt;4,MID(納付書入力フォーム!$C17,LEN(納付書入力フォーム!$C17)-4,1),"")</f>
        <v/>
      </c>
      <c r="FD25" s="102"/>
      <c r="FE25" s="116" t="s">
        <v>51</v>
      </c>
      <c r="FF25" s="116"/>
      <c r="FG25" s="116"/>
      <c r="FH25" s="116"/>
      <c r="FI25" s="44"/>
      <c r="FJ25" s="102" t="str">
        <f>IF(LEN(納付書入力フォーム!$C$17)&gt;3,MID(納付書入力フォーム!$C17,LEN(納付書入力フォーム!$C17)-3,1),"")</f>
        <v/>
      </c>
      <c r="FK25" s="102"/>
      <c r="FL25" s="102" t="str">
        <f>IF(LEN(納付書入力フォーム!$C$17)&gt;2,MID(納付書入力フォーム!$C17,LEN(納付書入力フォーム!$C17)-2,1),"")</f>
        <v/>
      </c>
      <c r="FM25" s="102"/>
      <c r="FN25" s="116" t="s">
        <v>52</v>
      </c>
      <c r="FO25" s="116"/>
      <c r="FP25" s="116"/>
      <c r="FQ25" s="116"/>
      <c r="FR25" s="44"/>
      <c r="FS25" s="102" t="str">
        <f>IF(LEN(納付書入力フォーム!$C$17)&gt;1,MID(納付書入力フォーム!$C17,LEN(納付書入力フォーム!$C17)-1,1),"")</f>
        <v/>
      </c>
      <c r="FT25" s="102"/>
      <c r="FU25" s="102" t="str">
        <f>RIGHT(納付書入力フォーム!$C$17,1)</f>
        <v/>
      </c>
      <c r="FV25" s="102"/>
      <c r="FW25" s="116" t="s">
        <v>53</v>
      </c>
      <c r="FX25" s="116"/>
      <c r="FY25" s="116"/>
      <c r="FZ25" s="117"/>
      <c r="GA25" s="179" t="s">
        <v>18</v>
      </c>
      <c r="GB25" s="180"/>
      <c r="GC25" s="180"/>
      <c r="GD25" s="181"/>
      <c r="GE25" s="189"/>
      <c r="GF25" s="190"/>
      <c r="GG25" s="190"/>
      <c r="GH25" s="190"/>
      <c r="GI25" s="190"/>
      <c r="GJ25" s="190"/>
      <c r="GK25" s="190"/>
      <c r="GL25" s="190"/>
      <c r="GM25" s="190"/>
      <c r="GN25" s="190"/>
      <c r="GO25" s="190"/>
      <c r="GP25" s="190"/>
      <c r="GQ25" s="190"/>
      <c r="GR25" s="190"/>
      <c r="GS25" s="190"/>
      <c r="GT25" s="190"/>
      <c r="GU25" s="190"/>
      <c r="GV25" s="190"/>
      <c r="GW25" s="190"/>
      <c r="GX25" s="190"/>
      <c r="GY25" s="190"/>
      <c r="GZ25" s="190"/>
      <c r="HA25" s="190"/>
      <c r="HB25" s="191"/>
      <c r="HC25" s="1"/>
      <c r="HE25" s="13"/>
      <c r="HG25" s="92"/>
      <c r="HH25" s="92"/>
      <c r="HI25" s="92"/>
      <c r="HJ25" s="92"/>
      <c r="HK25" s="92"/>
      <c r="HL25" s="92"/>
      <c r="HM25" s="92"/>
      <c r="HN25" s="92"/>
      <c r="HO25" s="92"/>
      <c r="HP25" s="92"/>
      <c r="HQ25" s="92"/>
      <c r="HR25" s="92"/>
      <c r="HS25" s="92"/>
      <c r="HT25" s="92"/>
      <c r="HU25" s="92"/>
      <c r="HV25" s="92"/>
      <c r="HW25" s="92"/>
      <c r="HX25" s="92"/>
      <c r="HY25" s="92"/>
      <c r="HZ25" s="92"/>
      <c r="IA25" s="92"/>
      <c r="IB25" s="92"/>
      <c r="IC25" s="92"/>
      <c r="ID25" s="92"/>
      <c r="IE25" s="83"/>
    </row>
    <row r="26" spans="2:239" ht="9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82"/>
      <c r="AO26" s="183"/>
      <c r="AP26" s="183"/>
      <c r="AQ26" s="184"/>
      <c r="AR26" s="192"/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3"/>
      <c r="BO26" s="194"/>
      <c r="BQ26" s="13"/>
      <c r="BR26" s="18"/>
      <c r="BU26" s="219" t="s">
        <v>20</v>
      </c>
      <c r="BV26" s="121"/>
      <c r="BW26" s="121"/>
      <c r="BX26" s="121"/>
      <c r="BY26" s="121"/>
      <c r="BZ26" s="121"/>
      <c r="CA26" s="121"/>
      <c r="CB26" s="121"/>
      <c r="CC26" s="121"/>
      <c r="CD26" s="121"/>
      <c r="CE26" s="174"/>
      <c r="CF26" s="220" t="s">
        <v>22</v>
      </c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2"/>
      <c r="DG26" s="182"/>
      <c r="DH26" s="183"/>
      <c r="DI26" s="183"/>
      <c r="DJ26" s="184"/>
      <c r="DK26" s="192"/>
      <c r="DL26" s="193"/>
      <c r="DM26" s="193"/>
      <c r="DN26" s="193"/>
      <c r="DO26" s="193"/>
      <c r="DP26" s="193"/>
      <c r="DQ26" s="193"/>
      <c r="DR26" s="193"/>
      <c r="DS26" s="193"/>
      <c r="DT26" s="193"/>
      <c r="DU26" s="193"/>
      <c r="DV26" s="193"/>
      <c r="DW26" s="193"/>
      <c r="DX26" s="193"/>
      <c r="DY26" s="193"/>
      <c r="DZ26" s="193"/>
      <c r="EA26" s="193"/>
      <c r="EB26" s="193"/>
      <c r="EC26" s="193"/>
      <c r="ED26" s="193"/>
      <c r="EE26" s="193"/>
      <c r="EF26" s="193"/>
      <c r="EG26" s="193"/>
      <c r="EH26" s="194"/>
      <c r="EK26" s="13"/>
      <c r="EL26" s="18"/>
      <c r="EO26" s="223" t="s">
        <v>26</v>
      </c>
      <c r="EP26" s="224"/>
      <c r="EQ26" s="224"/>
      <c r="ER26" s="224"/>
      <c r="ES26" s="224"/>
      <c r="ET26" s="224"/>
      <c r="EU26" s="224"/>
      <c r="EV26" s="224"/>
      <c r="EW26" s="224"/>
      <c r="EX26" s="224"/>
      <c r="EY26" s="225"/>
      <c r="EZ26" s="219" t="s">
        <v>23</v>
      </c>
      <c r="FA26" s="121"/>
      <c r="FB26" s="121"/>
      <c r="FC26" s="121"/>
      <c r="FD26" s="121"/>
      <c r="FE26" s="121"/>
      <c r="FF26" s="121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1"/>
      <c r="FR26" s="121"/>
      <c r="FS26" s="121"/>
      <c r="FT26" s="121"/>
      <c r="FU26" s="121"/>
      <c r="FV26" s="121"/>
      <c r="FW26" s="121"/>
      <c r="FX26" s="121"/>
      <c r="FY26" s="121"/>
      <c r="FZ26" s="174"/>
      <c r="GA26" s="182"/>
      <c r="GB26" s="183"/>
      <c r="GC26" s="183"/>
      <c r="GD26" s="184"/>
      <c r="GE26" s="192"/>
      <c r="GF26" s="193"/>
      <c r="GG26" s="193"/>
      <c r="GH26" s="193"/>
      <c r="GI26" s="193"/>
      <c r="GJ26" s="193"/>
      <c r="GK26" s="193"/>
      <c r="GL26" s="193"/>
      <c r="GM26" s="193"/>
      <c r="GN26" s="193"/>
      <c r="GO26" s="193"/>
      <c r="GP26" s="193"/>
      <c r="GQ26" s="193"/>
      <c r="GR26" s="193"/>
      <c r="GS26" s="193"/>
      <c r="GT26" s="193"/>
      <c r="GU26" s="193"/>
      <c r="GV26" s="193"/>
      <c r="GW26" s="193"/>
      <c r="GX26" s="193"/>
      <c r="GY26" s="193"/>
      <c r="GZ26" s="193"/>
      <c r="HA26" s="193"/>
      <c r="HB26" s="194"/>
      <c r="HC26" s="1"/>
      <c r="HE26" s="13"/>
      <c r="HG26" s="92"/>
      <c r="HH26" s="92"/>
      <c r="HI26" s="92"/>
      <c r="HJ26" s="92"/>
      <c r="HK26" s="92"/>
      <c r="HL26" s="92"/>
      <c r="HM26" s="92"/>
      <c r="HN26" s="92"/>
      <c r="HO26" s="92"/>
      <c r="HP26" s="92"/>
      <c r="HQ26" s="92"/>
      <c r="HR26" s="92"/>
      <c r="HS26" s="92"/>
      <c r="HT26" s="92"/>
      <c r="HU26" s="92"/>
      <c r="HV26" s="92"/>
      <c r="HW26" s="92"/>
      <c r="HX26" s="92"/>
      <c r="HY26" s="92"/>
      <c r="HZ26" s="92"/>
      <c r="IA26" s="92"/>
      <c r="IB26" s="92"/>
      <c r="IC26" s="92"/>
      <c r="ID26" s="92"/>
      <c r="IE26" s="83"/>
    </row>
    <row r="27" spans="2:239" ht="9" customHeight="1">
      <c r="AN27" s="182"/>
      <c r="AO27" s="185"/>
      <c r="AP27" s="185"/>
      <c r="AQ27" s="184"/>
      <c r="AR27" s="192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4"/>
      <c r="BQ27" s="13"/>
      <c r="BR27" s="18"/>
      <c r="BU27" s="195"/>
      <c r="BV27" s="122"/>
      <c r="BW27" s="122"/>
      <c r="BX27" s="122"/>
      <c r="BY27" s="122"/>
      <c r="BZ27" s="122"/>
      <c r="CA27" s="122"/>
      <c r="CB27" s="122"/>
      <c r="CC27" s="122"/>
      <c r="CD27" s="122"/>
      <c r="CE27" s="196"/>
      <c r="CF27" s="220" t="s">
        <v>21</v>
      </c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2"/>
      <c r="DG27" s="182"/>
      <c r="DH27" s="185"/>
      <c r="DI27" s="185"/>
      <c r="DJ27" s="184"/>
      <c r="DK27" s="192"/>
      <c r="DL27" s="193"/>
      <c r="DM27" s="193"/>
      <c r="DN27" s="193"/>
      <c r="DO27" s="193"/>
      <c r="DP27" s="193"/>
      <c r="DQ27" s="193"/>
      <c r="DR27" s="193"/>
      <c r="DS27" s="193"/>
      <c r="DT27" s="193"/>
      <c r="DU27" s="193"/>
      <c r="DV27" s="193"/>
      <c r="DW27" s="193"/>
      <c r="DX27" s="193"/>
      <c r="DY27" s="193"/>
      <c r="DZ27" s="193"/>
      <c r="EA27" s="193"/>
      <c r="EB27" s="193"/>
      <c r="EC27" s="193"/>
      <c r="ED27" s="193"/>
      <c r="EE27" s="193"/>
      <c r="EF27" s="193"/>
      <c r="EG27" s="193"/>
      <c r="EH27" s="194"/>
      <c r="EK27" s="13"/>
      <c r="EL27" s="18"/>
      <c r="EO27" s="226"/>
      <c r="EP27" s="227"/>
      <c r="EQ27" s="227"/>
      <c r="ER27" s="227"/>
      <c r="ES27" s="227"/>
      <c r="ET27" s="227"/>
      <c r="EU27" s="227"/>
      <c r="EV27" s="227"/>
      <c r="EW27" s="227"/>
      <c r="EX27" s="227"/>
      <c r="EY27" s="228"/>
      <c r="EZ27" s="195"/>
      <c r="FA27" s="122"/>
      <c r="FB27" s="122"/>
      <c r="FC27" s="122"/>
      <c r="FD27" s="122"/>
      <c r="FE27" s="122"/>
      <c r="FF27" s="122"/>
      <c r="FG27" s="122"/>
      <c r="FH27" s="122"/>
      <c r="FI27" s="122"/>
      <c r="FJ27" s="122"/>
      <c r="FK27" s="122"/>
      <c r="FL27" s="122"/>
      <c r="FM27" s="122"/>
      <c r="FN27" s="122"/>
      <c r="FO27" s="122"/>
      <c r="FP27" s="122"/>
      <c r="FQ27" s="122"/>
      <c r="FR27" s="122"/>
      <c r="FS27" s="122"/>
      <c r="FT27" s="122"/>
      <c r="FU27" s="122"/>
      <c r="FV27" s="122"/>
      <c r="FW27" s="122"/>
      <c r="FX27" s="122"/>
      <c r="FY27" s="122"/>
      <c r="FZ27" s="196"/>
      <c r="GA27" s="182"/>
      <c r="GB27" s="185"/>
      <c r="GC27" s="185"/>
      <c r="GD27" s="184"/>
      <c r="GE27" s="192"/>
      <c r="GF27" s="193"/>
      <c r="GG27" s="193"/>
      <c r="GH27" s="193"/>
      <c r="GI27" s="193"/>
      <c r="GJ27" s="193"/>
      <c r="GK27" s="193"/>
      <c r="GL27" s="193"/>
      <c r="GM27" s="193"/>
      <c r="GN27" s="193"/>
      <c r="GO27" s="193"/>
      <c r="GP27" s="193"/>
      <c r="GQ27" s="193"/>
      <c r="GR27" s="193"/>
      <c r="GS27" s="193"/>
      <c r="GT27" s="193"/>
      <c r="GU27" s="193"/>
      <c r="GV27" s="193"/>
      <c r="GW27" s="193"/>
      <c r="GX27" s="193"/>
      <c r="GY27" s="193"/>
      <c r="GZ27" s="193"/>
      <c r="HA27" s="193"/>
      <c r="HB27" s="194"/>
      <c r="HC27" s="1"/>
      <c r="HE27" s="13"/>
      <c r="HG27" s="92"/>
      <c r="HH27" s="92"/>
      <c r="HI27" s="92"/>
      <c r="HJ27" s="92"/>
      <c r="HK27" s="92"/>
      <c r="HL27" s="92"/>
      <c r="HM27" s="92"/>
      <c r="HN27" s="92"/>
      <c r="HO27" s="92"/>
      <c r="HP27" s="92"/>
      <c r="HQ27" s="92"/>
      <c r="HR27" s="92"/>
      <c r="HS27" s="92"/>
      <c r="HT27" s="92"/>
      <c r="HU27" s="92"/>
      <c r="HV27" s="92"/>
      <c r="HW27" s="92"/>
      <c r="HX27" s="92"/>
      <c r="HY27" s="92"/>
      <c r="HZ27" s="92"/>
      <c r="IA27" s="92"/>
      <c r="IB27" s="92"/>
      <c r="IC27" s="92"/>
      <c r="ID27" s="92"/>
    </row>
    <row r="28" spans="2:239" ht="23.25" customHeight="1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8"/>
      <c r="AN28" s="182"/>
      <c r="AO28" s="185"/>
      <c r="AP28" s="185"/>
      <c r="AQ28" s="184"/>
      <c r="AR28" s="192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3"/>
      <c r="BH28" s="193"/>
      <c r="BI28" s="193"/>
      <c r="BJ28" s="193"/>
      <c r="BK28" s="193"/>
      <c r="BL28" s="193"/>
      <c r="BM28" s="193"/>
      <c r="BN28" s="193"/>
      <c r="BO28" s="194"/>
      <c r="BQ28" s="13"/>
      <c r="BR28" s="18"/>
      <c r="BU28" s="75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1"/>
      <c r="DG28" s="182"/>
      <c r="DH28" s="185"/>
      <c r="DI28" s="185"/>
      <c r="DJ28" s="184"/>
      <c r="DK28" s="192"/>
      <c r="DL28" s="193"/>
      <c r="DM28" s="193"/>
      <c r="DN28" s="193"/>
      <c r="DO28" s="193"/>
      <c r="DP28" s="193"/>
      <c r="DQ28" s="193"/>
      <c r="DR28" s="193"/>
      <c r="DS28" s="193"/>
      <c r="DT28" s="193"/>
      <c r="DU28" s="193"/>
      <c r="DV28" s="193"/>
      <c r="DW28" s="193"/>
      <c r="DX28" s="193"/>
      <c r="DY28" s="193"/>
      <c r="DZ28" s="193"/>
      <c r="EA28" s="193"/>
      <c r="EB28" s="193"/>
      <c r="EC28" s="193"/>
      <c r="ED28" s="193"/>
      <c r="EE28" s="193"/>
      <c r="EF28" s="193"/>
      <c r="EG28" s="193"/>
      <c r="EH28" s="194"/>
      <c r="EK28" s="13"/>
      <c r="EL28" s="18"/>
      <c r="EO28" s="99" t="s">
        <v>98</v>
      </c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100" t="s">
        <v>99</v>
      </c>
      <c r="FA28" s="101"/>
      <c r="FB28" s="101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82"/>
      <c r="GB28" s="185"/>
      <c r="GC28" s="185"/>
      <c r="GD28" s="184"/>
      <c r="GE28" s="192"/>
      <c r="GF28" s="193"/>
      <c r="GG28" s="193"/>
      <c r="GH28" s="193"/>
      <c r="GI28" s="193"/>
      <c r="GJ28" s="193"/>
      <c r="GK28" s="193"/>
      <c r="GL28" s="193"/>
      <c r="GM28" s="193"/>
      <c r="GN28" s="193"/>
      <c r="GO28" s="193"/>
      <c r="GP28" s="193"/>
      <c r="GQ28" s="193"/>
      <c r="GR28" s="193"/>
      <c r="GS28" s="193"/>
      <c r="GT28" s="193"/>
      <c r="GU28" s="193"/>
      <c r="GV28" s="193"/>
      <c r="GW28" s="193"/>
      <c r="GX28" s="193"/>
      <c r="GY28" s="193"/>
      <c r="GZ28" s="193"/>
      <c r="HA28" s="193"/>
      <c r="HB28" s="194"/>
      <c r="HC28" s="1"/>
      <c r="HE28" s="13"/>
      <c r="HG28" s="92"/>
      <c r="HH28" s="92"/>
      <c r="HI28" s="92"/>
      <c r="HJ28" s="92"/>
      <c r="HK28" s="92"/>
      <c r="HL28" s="92"/>
      <c r="HM28" s="92"/>
      <c r="HN28" s="92"/>
      <c r="HO28" s="92"/>
      <c r="HP28" s="92"/>
      <c r="HQ28" s="92"/>
      <c r="HR28" s="92"/>
      <c r="HS28" s="92"/>
      <c r="HT28" s="92"/>
      <c r="HU28" s="92"/>
      <c r="HV28" s="92"/>
      <c r="HW28" s="92"/>
      <c r="HX28" s="92"/>
      <c r="HY28" s="92"/>
      <c r="HZ28" s="92"/>
      <c r="IA28" s="92"/>
      <c r="IB28" s="92"/>
      <c r="IC28" s="92"/>
      <c r="ID28" s="92"/>
      <c r="IE28" s="84"/>
    </row>
    <row r="29" spans="2:239" ht="14.25" customHeight="1">
      <c r="B29" s="93" t="s">
        <v>17</v>
      </c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4"/>
      <c r="AN29" s="182"/>
      <c r="AO29" s="185"/>
      <c r="AP29" s="185"/>
      <c r="AQ29" s="184"/>
      <c r="AR29" s="192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4"/>
      <c r="BQ29" s="13"/>
      <c r="BR29" s="18"/>
      <c r="BU29" s="93" t="s">
        <v>100</v>
      </c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4"/>
      <c r="DG29" s="182"/>
      <c r="DH29" s="185"/>
      <c r="DI29" s="185"/>
      <c r="DJ29" s="184"/>
      <c r="DK29" s="192"/>
      <c r="DL29" s="193"/>
      <c r="DM29" s="193"/>
      <c r="DN29" s="193"/>
      <c r="DO29" s="193"/>
      <c r="DP29" s="193"/>
      <c r="DQ29" s="193"/>
      <c r="DR29" s="193"/>
      <c r="DS29" s="193"/>
      <c r="DT29" s="193"/>
      <c r="DU29" s="193"/>
      <c r="DV29" s="193"/>
      <c r="DW29" s="193"/>
      <c r="DX29" s="193"/>
      <c r="DY29" s="193"/>
      <c r="DZ29" s="193"/>
      <c r="EA29" s="193"/>
      <c r="EB29" s="193"/>
      <c r="EC29" s="193"/>
      <c r="ED29" s="193"/>
      <c r="EE29" s="193"/>
      <c r="EF29" s="193"/>
      <c r="EG29" s="193"/>
      <c r="EH29" s="194"/>
      <c r="EK29" s="13"/>
      <c r="EL29" s="18"/>
      <c r="EO29" s="93" t="s">
        <v>24</v>
      </c>
      <c r="EP29" s="93"/>
      <c r="EQ29" s="93"/>
      <c r="ER29" s="93"/>
      <c r="ES29" s="93"/>
      <c r="ET29" s="93"/>
      <c r="EU29" s="93"/>
      <c r="EV29" s="93"/>
      <c r="EW29" s="93"/>
      <c r="EX29" s="93"/>
      <c r="EY29" s="93"/>
      <c r="EZ29" s="93"/>
      <c r="FA29" s="93"/>
      <c r="FB29" s="93"/>
      <c r="FC29" s="93"/>
      <c r="FD29" s="93"/>
      <c r="FE29" s="93"/>
      <c r="FF29" s="93"/>
      <c r="FG29" s="93"/>
      <c r="FH29" s="93"/>
      <c r="FI29" s="93"/>
      <c r="FJ29" s="93"/>
      <c r="FK29" s="93"/>
      <c r="FL29" s="93"/>
      <c r="FM29" s="93"/>
      <c r="FN29" s="93"/>
      <c r="FO29" s="93"/>
      <c r="FP29" s="93"/>
      <c r="FQ29" s="93"/>
      <c r="FR29" s="93"/>
      <c r="FS29" s="93"/>
      <c r="FT29" s="93"/>
      <c r="FU29" s="93"/>
      <c r="FV29" s="93"/>
      <c r="FW29" s="93"/>
      <c r="FX29" s="93"/>
      <c r="FY29" s="93"/>
      <c r="FZ29" s="94"/>
      <c r="GA29" s="182"/>
      <c r="GB29" s="185"/>
      <c r="GC29" s="185"/>
      <c r="GD29" s="184"/>
      <c r="GE29" s="192"/>
      <c r="GF29" s="193"/>
      <c r="GG29" s="193"/>
      <c r="GH29" s="193"/>
      <c r="GI29" s="193"/>
      <c r="GJ29" s="193"/>
      <c r="GK29" s="193"/>
      <c r="GL29" s="193"/>
      <c r="GM29" s="193"/>
      <c r="GN29" s="193"/>
      <c r="GO29" s="193"/>
      <c r="GP29" s="193"/>
      <c r="GQ29" s="193"/>
      <c r="GR29" s="193"/>
      <c r="GS29" s="193"/>
      <c r="GT29" s="193"/>
      <c r="GU29" s="193"/>
      <c r="GV29" s="193"/>
      <c r="GW29" s="193"/>
      <c r="GX29" s="193"/>
      <c r="GY29" s="193"/>
      <c r="GZ29" s="193"/>
      <c r="HA29" s="193"/>
      <c r="HB29" s="194"/>
      <c r="HC29" s="1"/>
      <c r="HE29" s="13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84"/>
    </row>
    <row r="30" spans="2:239" ht="16.5" customHeight="1"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4"/>
      <c r="AN30" s="186"/>
      <c r="AO30" s="187"/>
      <c r="AP30" s="187"/>
      <c r="AQ30" s="188"/>
      <c r="AR30" s="195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2"/>
      <c r="BN30" s="122"/>
      <c r="BO30" s="196"/>
      <c r="BQ30" s="13"/>
      <c r="BR30" s="18"/>
      <c r="BU30" s="93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3"/>
      <c r="CI30" s="93"/>
      <c r="CJ30" s="93"/>
      <c r="CK30" s="93"/>
      <c r="CL30" s="93"/>
      <c r="CM30" s="93"/>
      <c r="CN30" s="93"/>
      <c r="CO30" s="93"/>
      <c r="CP30" s="93"/>
      <c r="CQ30" s="93"/>
      <c r="CR30" s="93"/>
      <c r="CS30" s="93"/>
      <c r="CT30" s="93"/>
      <c r="CU30" s="93"/>
      <c r="CV30" s="93"/>
      <c r="CW30" s="93"/>
      <c r="CX30" s="93"/>
      <c r="CY30" s="93"/>
      <c r="CZ30" s="93"/>
      <c r="DA30" s="93"/>
      <c r="DB30" s="93"/>
      <c r="DC30" s="93"/>
      <c r="DD30" s="93"/>
      <c r="DE30" s="93"/>
      <c r="DF30" s="94"/>
      <c r="DG30" s="186"/>
      <c r="DH30" s="187"/>
      <c r="DI30" s="187"/>
      <c r="DJ30" s="188"/>
      <c r="DK30" s="195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/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/>
      <c r="EG30" s="122"/>
      <c r="EH30" s="196"/>
      <c r="EK30" s="13"/>
      <c r="EL30" s="18"/>
      <c r="EO30" s="93"/>
      <c r="EP30" s="93"/>
      <c r="EQ30" s="93"/>
      <c r="ER30" s="93"/>
      <c r="ES30" s="93"/>
      <c r="ET30" s="93"/>
      <c r="EU30" s="93"/>
      <c r="EV30" s="93"/>
      <c r="EW30" s="93"/>
      <c r="EX30" s="93"/>
      <c r="EY30" s="93"/>
      <c r="EZ30" s="93"/>
      <c r="FA30" s="93"/>
      <c r="FB30" s="93"/>
      <c r="FC30" s="93"/>
      <c r="FD30" s="93"/>
      <c r="FE30" s="93"/>
      <c r="FF30" s="93"/>
      <c r="FG30" s="93"/>
      <c r="FH30" s="93"/>
      <c r="FI30" s="93"/>
      <c r="FJ30" s="93"/>
      <c r="FK30" s="93"/>
      <c r="FL30" s="93"/>
      <c r="FM30" s="93"/>
      <c r="FN30" s="93"/>
      <c r="FO30" s="93"/>
      <c r="FP30" s="93"/>
      <c r="FQ30" s="93"/>
      <c r="FR30" s="93"/>
      <c r="FS30" s="93"/>
      <c r="FT30" s="93"/>
      <c r="FU30" s="93"/>
      <c r="FV30" s="93"/>
      <c r="FW30" s="93"/>
      <c r="FX30" s="93"/>
      <c r="FY30" s="93"/>
      <c r="FZ30" s="94"/>
      <c r="GA30" s="186"/>
      <c r="GB30" s="187"/>
      <c r="GC30" s="187"/>
      <c r="GD30" s="188"/>
      <c r="GE30" s="195"/>
      <c r="GF30" s="122"/>
      <c r="GG30" s="122"/>
      <c r="GH30" s="122"/>
      <c r="GI30" s="122"/>
      <c r="GJ30" s="122"/>
      <c r="GK30" s="122"/>
      <c r="GL30" s="122"/>
      <c r="GM30" s="122"/>
      <c r="GN30" s="122"/>
      <c r="GO30" s="122"/>
      <c r="GP30" s="122"/>
      <c r="GQ30" s="122"/>
      <c r="GR30" s="122"/>
      <c r="GS30" s="122"/>
      <c r="GT30" s="122"/>
      <c r="GU30" s="122"/>
      <c r="GV30" s="122"/>
      <c r="GW30" s="122"/>
      <c r="GX30" s="122"/>
      <c r="GY30" s="122"/>
      <c r="GZ30" s="122"/>
      <c r="HA30" s="122"/>
      <c r="HB30" s="196"/>
      <c r="HC30" s="1"/>
      <c r="HE30" s="13"/>
      <c r="HG30" s="92"/>
      <c r="HH30" s="92"/>
      <c r="HI30" s="92"/>
      <c r="HJ30" s="92"/>
      <c r="HK30" s="92"/>
      <c r="HL30" s="92"/>
      <c r="HM30" s="92"/>
      <c r="HN30" s="92"/>
      <c r="HO30" s="92"/>
      <c r="HP30" s="92"/>
      <c r="HQ30" s="92"/>
      <c r="HR30" s="92"/>
      <c r="HS30" s="92"/>
      <c r="HT30" s="92"/>
      <c r="HU30" s="92"/>
      <c r="HV30" s="92"/>
      <c r="HW30" s="92"/>
      <c r="HX30" s="92"/>
      <c r="HY30" s="92"/>
      <c r="HZ30" s="92"/>
      <c r="IA30" s="92"/>
      <c r="IB30" s="92"/>
      <c r="IC30" s="92"/>
      <c r="ID30" s="92"/>
      <c r="IE30" s="84"/>
    </row>
    <row r="31" spans="2:239" ht="18" customHeight="1">
      <c r="B31" s="18"/>
      <c r="C31" s="18"/>
      <c r="D31" s="229" t="s">
        <v>31</v>
      </c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3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3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3"/>
      <c r="HG31" s="92"/>
      <c r="HH31" s="92"/>
      <c r="HI31" s="92"/>
      <c r="HJ31" s="92"/>
      <c r="HK31" s="92"/>
      <c r="HL31" s="92"/>
      <c r="HM31" s="92"/>
      <c r="HN31" s="92"/>
      <c r="HO31" s="92"/>
      <c r="HP31" s="92"/>
      <c r="HQ31" s="92"/>
      <c r="HR31" s="92"/>
      <c r="HS31" s="92"/>
      <c r="HT31" s="92"/>
      <c r="HU31" s="92"/>
      <c r="HV31" s="92"/>
      <c r="HW31" s="92"/>
      <c r="HX31" s="92"/>
      <c r="HY31" s="92"/>
      <c r="HZ31" s="92"/>
      <c r="IA31" s="92"/>
      <c r="IB31" s="92"/>
      <c r="IC31" s="92"/>
      <c r="ID31" s="92"/>
      <c r="IE31" s="84"/>
    </row>
    <row r="32" spans="2:239" ht="9.75" customHeight="1">
      <c r="B32" s="18"/>
      <c r="C32" s="18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3"/>
      <c r="BR32" s="19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3"/>
      <c r="EL32" s="19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3"/>
      <c r="HG32" s="92"/>
      <c r="HH32" s="92"/>
      <c r="HI32" s="92"/>
      <c r="HJ32" s="92"/>
      <c r="HK32" s="92"/>
      <c r="HL32" s="92"/>
      <c r="HM32" s="92"/>
      <c r="HN32" s="92"/>
      <c r="HO32" s="92"/>
      <c r="HP32" s="92"/>
      <c r="HQ32" s="92"/>
      <c r="HR32" s="92"/>
      <c r="HS32" s="92"/>
      <c r="HT32" s="92"/>
      <c r="HU32" s="92"/>
      <c r="HV32" s="92"/>
      <c r="HW32" s="92"/>
      <c r="HX32" s="92"/>
      <c r="HY32" s="92"/>
      <c r="HZ32" s="92"/>
      <c r="IA32" s="92"/>
      <c r="IB32" s="92"/>
      <c r="IC32" s="92"/>
      <c r="ID32" s="92"/>
      <c r="IE32" s="84"/>
    </row>
    <row r="33" spans="2:239" s="12" customFormat="1" ht="9.9499999999999993" customHeight="1">
      <c r="B33" s="21"/>
      <c r="C33" s="26"/>
      <c r="D33" s="229"/>
      <c r="E33" s="229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2"/>
      <c r="BR33" s="20"/>
      <c r="BS33" s="21"/>
      <c r="BT33" s="26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6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2"/>
      <c r="EL33" s="20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6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FU33" s="21"/>
      <c r="FV33" s="21"/>
      <c r="FW33" s="21"/>
      <c r="FX33" s="21"/>
      <c r="FY33" s="21"/>
      <c r="FZ33" s="21"/>
      <c r="GA33" s="21"/>
      <c r="GB33" s="21"/>
      <c r="GC33" s="21"/>
      <c r="GD33" s="21"/>
      <c r="GE33" s="21"/>
      <c r="GF33" s="21"/>
      <c r="GG33" s="21"/>
      <c r="GH33" s="21"/>
      <c r="GI33" s="26"/>
      <c r="GJ33" s="21"/>
      <c r="GK33" s="21"/>
      <c r="GL33" s="21"/>
      <c r="GM33" s="21"/>
      <c r="GN33" s="21"/>
      <c r="GO33" s="21"/>
      <c r="GP33" s="21"/>
      <c r="GQ33" s="21"/>
      <c r="GR33" s="21"/>
      <c r="GS33" s="21"/>
      <c r="GT33" s="21"/>
      <c r="GU33" s="21"/>
      <c r="GV33" s="21"/>
      <c r="GW33" s="21"/>
      <c r="GX33" s="21"/>
      <c r="GY33" s="21"/>
      <c r="GZ33" s="21"/>
      <c r="HA33" s="21"/>
      <c r="HB33" s="21"/>
      <c r="HC33" s="21"/>
      <c r="HD33" s="21"/>
      <c r="HE33" s="22"/>
      <c r="HG33" s="92"/>
      <c r="HH33" s="92"/>
      <c r="HI33" s="92"/>
      <c r="HJ33" s="92"/>
      <c r="HK33" s="92"/>
      <c r="HL33" s="92"/>
      <c r="HM33" s="92"/>
      <c r="HN33" s="92"/>
      <c r="HO33" s="92"/>
      <c r="HP33" s="92"/>
      <c r="HQ33" s="92"/>
      <c r="HR33" s="92"/>
      <c r="HS33" s="92"/>
      <c r="HT33" s="92"/>
      <c r="HU33" s="92"/>
      <c r="HV33" s="92"/>
      <c r="HW33" s="92"/>
      <c r="HX33" s="92"/>
      <c r="HY33" s="92"/>
      <c r="HZ33" s="92"/>
      <c r="IA33" s="92"/>
      <c r="IB33" s="92"/>
      <c r="IC33" s="92"/>
      <c r="ID33" s="92"/>
      <c r="IE33" s="84"/>
    </row>
    <row r="34" spans="2:239" s="12" customFormat="1" ht="15" customHeight="1">
      <c r="B34" s="24"/>
      <c r="C34" s="27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7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5"/>
      <c r="BR34" s="23"/>
      <c r="BS34" s="24"/>
      <c r="BT34" s="27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7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5"/>
      <c r="EL34" s="23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7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7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5"/>
      <c r="HG34" s="92"/>
      <c r="HH34" s="92"/>
      <c r="HI34" s="92"/>
      <c r="HJ34" s="92"/>
      <c r="HK34" s="92"/>
      <c r="HL34" s="92"/>
      <c r="HM34" s="92"/>
      <c r="HN34" s="92"/>
      <c r="HO34" s="92"/>
      <c r="HP34" s="92"/>
      <c r="HQ34" s="92"/>
      <c r="HR34" s="92"/>
      <c r="HS34" s="92"/>
      <c r="HT34" s="92"/>
      <c r="HU34" s="92"/>
      <c r="HV34" s="92"/>
      <c r="HW34" s="92"/>
      <c r="HX34" s="92"/>
      <c r="HY34" s="92"/>
      <c r="HZ34" s="92"/>
      <c r="IA34" s="92"/>
      <c r="IB34" s="92"/>
      <c r="IC34" s="92"/>
      <c r="ID34" s="92"/>
      <c r="IE34" s="84"/>
    </row>
    <row r="35" spans="2:239" s="12" customFormat="1" ht="4.5" customHeight="1">
      <c r="V35" s="17"/>
      <c r="HG35" s="92"/>
      <c r="HH35" s="92"/>
      <c r="HI35" s="92"/>
      <c r="HJ35" s="92"/>
      <c r="HK35" s="92"/>
      <c r="HL35" s="92"/>
      <c r="HM35" s="92"/>
      <c r="HN35" s="92"/>
      <c r="HO35" s="92"/>
      <c r="HP35" s="92"/>
      <c r="HQ35" s="92"/>
      <c r="HR35" s="92"/>
      <c r="HS35" s="92"/>
      <c r="HT35" s="92"/>
      <c r="HU35" s="92"/>
      <c r="HV35" s="92"/>
      <c r="HW35" s="92"/>
      <c r="HX35" s="92"/>
      <c r="HY35" s="92"/>
      <c r="HZ35" s="92"/>
      <c r="IA35" s="92"/>
      <c r="IB35" s="92"/>
      <c r="IC35" s="92"/>
      <c r="ID35" s="92"/>
    </row>
    <row r="36" spans="2:239" s="12" customFormat="1" ht="9.9499999999999993" customHeight="1">
      <c r="C36" s="17" t="s">
        <v>27</v>
      </c>
      <c r="S36" s="17" t="s">
        <v>104</v>
      </c>
      <c r="AA36" s="17"/>
      <c r="FP36" s="17"/>
      <c r="GH36" s="17"/>
      <c r="GR36" s="17"/>
      <c r="HG36" s="92"/>
      <c r="HH36" s="92"/>
      <c r="HI36" s="92"/>
      <c r="HJ36" s="92"/>
      <c r="HK36" s="92"/>
      <c r="HL36" s="92"/>
      <c r="HM36" s="92"/>
      <c r="HN36" s="92"/>
      <c r="HO36" s="92"/>
      <c r="HP36" s="92"/>
      <c r="HQ36" s="92"/>
      <c r="HR36" s="92"/>
      <c r="HS36" s="92"/>
      <c r="HT36" s="92"/>
      <c r="HU36" s="92"/>
      <c r="HV36" s="92"/>
      <c r="HW36" s="92"/>
      <c r="HX36" s="92"/>
      <c r="HY36" s="92"/>
      <c r="HZ36" s="92"/>
      <c r="IA36" s="92"/>
      <c r="IB36" s="92"/>
      <c r="IC36" s="92"/>
      <c r="ID36" s="92"/>
    </row>
    <row r="37" spans="2:239" s="12" customFormat="1" ht="9.9499999999999993" customHeight="1">
      <c r="S37" s="17" t="s">
        <v>102</v>
      </c>
      <c r="AA37" s="17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</row>
    <row r="38" spans="2:239" s="12" customFormat="1" ht="9.9499999999999993" customHeight="1">
      <c r="O38" s="17"/>
      <c r="S38" s="17" t="s">
        <v>105</v>
      </c>
      <c r="AA38" s="67"/>
      <c r="HG38" s="92"/>
      <c r="HH38" s="92"/>
      <c r="HI38" s="92"/>
      <c r="HJ38" s="92"/>
      <c r="HK38" s="92"/>
      <c r="HL38" s="92"/>
      <c r="HM38" s="92"/>
      <c r="HN38" s="92"/>
      <c r="HO38" s="92"/>
      <c r="HP38" s="92"/>
      <c r="HQ38" s="92"/>
      <c r="HR38" s="92"/>
      <c r="HS38" s="92"/>
      <c r="HT38" s="92"/>
      <c r="HU38" s="92"/>
      <c r="HV38" s="92"/>
      <c r="HW38" s="92"/>
      <c r="HX38" s="92"/>
      <c r="HY38" s="92"/>
      <c r="HZ38" s="92"/>
      <c r="IA38" s="92"/>
      <c r="IB38" s="92"/>
      <c r="IC38" s="92"/>
      <c r="ID38" s="92"/>
    </row>
    <row r="39" spans="2:239" s="12" customFormat="1" ht="9.9499999999999993" customHeight="1">
      <c r="F39" s="17"/>
      <c r="S39" s="17"/>
      <c r="AB39" s="67"/>
      <c r="BC39" s="67"/>
      <c r="EK39" s="17"/>
      <c r="HG39" s="92"/>
      <c r="HH39" s="92"/>
      <c r="HI39" s="92"/>
      <c r="HJ39" s="92"/>
      <c r="HK39" s="92"/>
      <c r="HL39" s="92"/>
      <c r="HM39" s="92"/>
      <c r="HN39" s="92"/>
      <c r="HO39" s="92"/>
      <c r="HP39" s="92"/>
      <c r="HQ39" s="92"/>
      <c r="HR39" s="92"/>
      <c r="HS39" s="92"/>
      <c r="HT39" s="92"/>
      <c r="HU39" s="92"/>
      <c r="HV39" s="92"/>
      <c r="HW39" s="92"/>
      <c r="HX39" s="92"/>
      <c r="HY39" s="92"/>
      <c r="HZ39" s="92"/>
      <c r="IA39" s="92"/>
      <c r="IB39" s="92"/>
      <c r="IC39" s="92"/>
      <c r="ID39" s="92"/>
    </row>
    <row r="40" spans="2:239" ht="9.9499999999999993" customHeight="1">
      <c r="AA40" s="17"/>
      <c r="HG40" s="92"/>
      <c r="HH40" s="92"/>
      <c r="HI40" s="92"/>
      <c r="HJ40" s="92"/>
      <c r="HK40" s="92"/>
      <c r="HL40" s="92"/>
      <c r="HM40" s="92"/>
      <c r="HN40" s="92"/>
      <c r="HO40" s="92"/>
      <c r="HP40" s="92"/>
      <c r="HQ40" s="92"/>
      <c r="HR40" s="92"/>
      <c r="HS40" s="92"/>
      <c r="HT40" s="92"/>
      <c r="HU40" s="92"/>
      <c r="HV40" s="92"/>
      <c r="HW40" s="92"/>
      <c r="HX40" s="92"/>
      <c r="HY40" s="92"/>
      <c r="HZ40" s="92"/>
      <c r="IA40" s="92"/>
      <c r="IB40" s="92"/>
      <c r="IC40" s="92"/>
      <c r="ID40" s="92"/>
    </row>
    <row r="41" spans="2:239" ht="4.5" customHeight="1"/>
    <row r="43" spans="2:239">
      <c r="AB43" s="17"/>
      <c r="HG43" s="83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  <c r="HV43" s="86"/>
      <c r="HW43" s="86"/>
      <c r="HX43" s="86"/>
      <c r="HY43" s="86"/>
      <c r="HZ43" s="86"/>
      <c r="IA43" s="86"/>
      <c r="IB43" s="86"/>
      <c r="IC43" s="86"/>
    </row>
    <row r="44" spans="2:239"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  <c r="HV44" s="86"/>
      <c r="HW44" s="86"/>
      <c r="HX44" s="86"/>
      <c r="HY44" s="86"/>
      <c r="HZ44" s="86"/>
      <c r="IA44" s="86"/>
      <c r="IB44" s="86"/>
      <c r="IC44" s="86"/>
    </row>
    <row r="45" spans="2:239"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  <c r="HV45" s="86"/>
      <c r="HW45" s="86"/>
      <c r="HX45" s="86"/>
      <c r="HY45" s="86"/>
      <c r="HZ45" s="86"/>
      <c r="IA45" s="86"/>
      <c r="IB45" s="86"/>
      <c r="IC45" s="86"/>
    </row>
    <row r="46" spans="2:239">
      <c r="HG46" s="86"/>
      <c r="HH46" s="86"/>
      <c r="HI46" s="86"/>
      <c r="HJ46" s="86"/>
      <c r="HK46" s="86"/>
      <c r="HL46" s="86"/>
      <c r="HM46" s="86"/>
      <c r="HN46" s="86"/>
      <c r="HO46" s="86"/>
      <c r="HP46" s="86"/>
      <c r="HQ46" s="86"/>
      <c r="HR46" s="86"/>
      <c r="HS46" s="86"/>
      <c r="HT46" s="86"/>
      <c r="HU46" s="86"/>
      <c r="HV46" s="86"/>
      <c r="HW46" s="86"/>
      <c r="HX46" s="86"/>
      <c r="HY46" s="86"/>
      <c r="HZ46" s="86"/>
      <c r="IA46" s="86"/>
      <c r="IB46" s="86"/>
      <c r="IC46" s="86"/>
    </row>
    <row r="47" spans="2:239">
      <c r="HG47" s="86"/>
      <c r="HH47" s="86"/>
      <c r="HI47" s="86"/>
      <c r="HJ47" s="86"/>
      <c r="HK47" s="86"/>
      <c r="HL47" s="86"/>
      <c r="HM47" s="86"/>
      <c r="HN47" s="86"/>
      <c r="HO47" s="86"/>
      <c r="HP47" s="86"/>
      <c r="HQ47" s="86"/>
      <c r="HR47" s="86"/>
      <c r="HS47" s="86"/>
      <c r="HT47" s="86"/>
      <c r="HU47" s="86"/>
      <c r="HV47" s="86"/>
      <c r="HW47" s="86"/>
      <c r="HX47" s="86"/>
      <c r="HY47" s="86"/>
      <c r="HZ47" s="86"/>
      <c r="IA47" s="86"/>
      <c r="IB47" s="86"/>
      <c r="IC47" s="86"/>
    </row>
    <row r="48" spans="2:239"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  <c r="HV48" s="86"/>
      <c r="HW48" s="86"/>
      <c r="HX48" s="86"/>
      <c r="HY48" s="86"/>
      <c r="HZ48" s="86"/>
      <c r="IA48" s="86"/>
      <c r="IB48" s="86"/>
      <c r="IC48" s="86"/>
    </row>
  </sheetData>
  <sheetProtection algorithmName="SHA-512" hashValue="IOHyE2umV/seNCMg/iXOy/KNEp+C2dJ/icXpnX8PfUv2LzvBgMBpZkJvMWg0cZLI3OPJIpOJBVU3bnybTyCuAg==" saltValue="uYIwp60y2d0MY5iYO3obBQ==" spinCount="100000" sheet="1" objects="1" scenarios="1"/>
  <mergeCells count="522">
    <mergeCell ref="HG4:ID11"/>
    <mergeCell ref="HG12:ID13"/>
    <mergeCell ref="HG14:ID19"/>
    <mergeCell ref="HG20:ID21"/>
    <mergeCell ref="GY24:HB24"/>
    <mergeCell ref="GQ23:GT23"/>
    <mergeCell ref="GU23:GX23"/>
    <mergeCell ref="GY22:HB22"/>
    <mergeCell ref="FO24:FR24"/>
    <mergeCell ref="FS24:FV24"/>
    <mergeCell ref="FS22:FV22"/>
    <mergeCell ref="GI19:GL19"/>
    <mergeCell ref="GM19:GP19"/>
    <mergeCell ref="GA20:GD20"/>
    <mergeCell ref="GE20:GH20"/>
    <mergeCell ref="GO17:GP18"/>
    <mergeCell ref="GQ20:GT20"/>
    <mergeCell ref="EU14:GH14"/>
    <mergeCell ref="EO10:HB11"/>
    <mergeCell ref="EO12:HB12"/>
    <mergeCell ref="GV13:HA13"/>
    <mergeCell ref="GA17:GB18"/>
    <mergeCell ref="FI17:FJ17"/>
    <mergeCell ref="GU15:GV15"/>
    <mergeCell ref="FK21:FN21"/>
    <mergeCell ref="GI23:GL23"/>
    <mergeCell ref="GU21:GX21"/>
    <mergeCell ref="GY21:HB21"/>
    <mergeCell ref="GE22:GH22"/>
    <mergeCell ref="GE21:GH21"/>
    <mergeCell ref="GI21:GL21"/>
    <mergeCell ref="GM21:GP21"/>
    <mergeCell ref="GI22:GL22"/>
    <mergeCell ref="GM22:GP22"/>
    <mergeCell ref="FK23:FN23"/>
    <mergeCell ref="FO23:FR23"/>
    <mergeCell ref="GQ22:GT22"/>
    <mergeCell ref="GU22:GX22"/>
    <mergeCell ref="FO21:FR21"/>
    <mergeCell ref="FS21:FV21"/>
    <mergeCell ref="FW21:FZ21"/>
    <mergeCell ref="FW22:FZ22"/>
    <mergeCell ref="GA22:GD22"/>
    <mergeCell ref="GA21:GD21"/>
    <mergeCell ref="GQ21:GT21"/>
    <mergeCell ref="FU25:FV25"/>
    <mergeCell ref="FW25:FZ25"/>
    <mergeCell ref="GM23:GP23"/>
    <mergeCell ref="FS23:FV23"/>
    <mergeCell ref="FW23:FZ23"/>
    <mergeCell ref="GA23:GD23"/>
    <mergeCell ref="GE23:GH23"/>
    <mergeCell ref="FW24:FZ24"/>
    <mergeCell ref="GA25:GD30"/>
    <mergeCell ref="EO21:FE21"/>
    <mergeCell ref="FF21:FJ21"/>
    <mergeCell ref="FJ25:FK25"/>
    <mergeCell ref="EC15:ED15"/>
    <mergeCell ref="EE15:EF15"/>
    <mergeCell ref="FY15:FZ15"/>
    <mergeCell ref="FE15:FF15"/>
    <mergeCell ref="FG15:FH15"/>
    <mergeCell ref="FI15:FJ15"/>
    <mergeCell ref="FK15:FL15"/>
    <mergeCell ref="EW15:EX15"/>
    <mergeCell ref="EY15:EZ15"/>
    <mergeCell ref="FA15:FB15"/>
    <mergeCell ref="FM15:FN15"/>
    <mergeCell ref="FO15:FP15"/>
    <mergeCell ref="FQ15:FR15"/>
    <mergeCell ref="FS15:FT15"/>
    <mergeCell ref="FU15:FV15"/>
    <mergeCell ref="FW15:FX15"/>
    <mergeCell ref="FA17:FB18"/>
    <mergeCell ref="FY17:FZ18"/>
    <mergeCell ref="FS19:FV19"/>
    <mergeCell ref="FW19:FZ19"/>
    <mergeCell ref="FE17:FF17"/>
    <mergeCell ref="EO23:FE23"/>
    <mergeCell ref="DQ15:DR15"/>
    <mergeCell ref="DS15:DT15"/>
    <mergeCell ref="EG15:EH15"/>
    <mergeCell ref="CG25:CH25"/>
    <mergeCell ref="CI25:CJ25"/>
    <mergeCell ref="CK25:CN25"/>
    <mergeCell ref="CP25:CQ25"/>
    <mergeCell ref="CR25:CS25"/>
    <mergeCell ref="CT25:CW25"/>
    <mergeCell ref="CY25:CZ25"/>
    <mergeCell ref="DU15:DV15"/>
    <mergeCell ref="DW15:DX15"/>
    <mergeCell ref="EE21:EH21"/>
    <mergeCell ref="EA21:ED21"/>
    <mergeCell ref="EA22:ED22"/>
    <mergeCell ref="EE22:EH22"/>
    <mergeCell ref="EA23:ED23"/>
    <mergeCell ref="DG22:DJ22"/>
    <mergeCell ref="DK22:DN22"/>
    <mergeCell ref="DO22:DR22"/>
    <mergeCell ref="EE23:EH23"/>
    <mergeCell ref="DC22:DF22"/>
    <mergeCell ref="BU23:CK23"/>
    <mergeCell ref="FL25:FM25"/>
    <mergeCell ref="FN25:FQ25"/>
    <mergeCell ref="FS25:FT25"/>
    <mergeCell ref="EO25:EY25"/>
    <mergeCell ref="D31:AK33"/>
    <mergeCell ref="GI24:GL24"/>
    <mergeCell ref="BU15:BW15"/>
    <mergeCell ref="BX15:BZ15"/>
    <mergeCell ref="CA15:CB15"/>
    <mergeCell ref="CC15:CD15"/>
    <mergeCell ref="CY19:DB19"/>
    <mergeCell ref="DC19:DF19"/>
    <mergeCell ref="CM17:CN18"/>
    <mergeCell ref="BW17:BX17"/>
    <mergeCell ref="BY17:BZ17"/>
    <mergeCell ref="CC17:CD17"/>
    <mergeCell ref="CE17:CF17"/>
    <mergeCell ref="CA17:CB18"/>
    <mergeCell ref="DA17:DB17"/>
    <mergeCell ref="CI17:CJ17"/>
    <mergeCell ref="CK17:CL17"/>
    <mergeCell ref="DS19:DV19"/>
    <mergeCell ref="DW19:DZ19"/>
    <mergeCell ref="DK19:DN19"/>
    <mergeCell ref="EY3:EZ3"/>
    <mergeCell ref="GI14:HB14"/>
    <mergeCell ref="FG5:GM5"/>
    <mergeCell ref="EO9:HB9"/>
    <mergeCell ref="EO22:FE22"/>
    <mergeCell ref="FF22:FJ22"/>
    <mergeCell ref="FK22:FN22"/>
    <mergeCell ref="FO22:FR22"/>
    <mergeCell ref="GE25:HB30"/>
    <mergeCell ref="EO26:EY27"/>
    <mergeCell ref="EZ26:FZ27"/>
    <mergeCell ref="GY23:HB23"/>
    <mergeCell ref="GA24:GD24"/>
    <mergeCell ref="GE24:GH24"/>
    <mergeCell ref="EO24:FE24"/>
    <mergeCell ref="FF24:FJ24"/>
    <mergeCell ref="FK24:FN24"/>
    <mergeCell ref="GM24:GP24"/>
    <mergeCell ref="GQ24:GT24"/>
    <mergeCell ref="GU24:GX24"/>
    <mergeCell ref="FF23:FJ23"/>
    <mergeCell ref="FA25:FB25"/>
    <mergeCell ref="FC25:FD25"/>
    <mergeCell ref="FE25:FH25"/>
    <mergeCell ref="EO2:EZ2"/>
    <mergeCell ref="EO3:EP3"/>
    <mergeCell ref="EQ3:ER3"/>
    <mergeCell ref="ES3:ET3"/>
    <mergeCell ref="EU3:EV3"/>
    <mergeCell ref="EW3:EX3"/>
    <mergeCell ref="EO15:EQ15"/>
    <mergeCell ref="GA19:GD19"/>
    <mergeCell ref="GE19:GH19"/>
    <mergeCell ref="ER15:ET15"/>
    <mergeCell ref="EU15:EV15"/>
    <mergeCell ref="EO19:FE20"/>
    <mergeCell ref="FC15:FD15"/>
    <mergeCell ref="GA15:GB15"/>
    <mergeCell ref="GC15:GD15"/>
    <mergeCell ref="GE15:GF15"/>
    <mergeCell ref="GG15:GH15"/>
    <mergeCell ref="GC17:GN18"/>
    <mergeCell ref="EQ17:ER17"/>
    <mergeCell ref="GI20:GL20"/>
    <mergeCell ref="GM20:GP20"/>
    <mergeCell ref="EO4:EZ4"/>
    <mergeCell ref="EO5:EZ5"/>
    <mergeCell ref="EO14:ET14"/>
    <mergeCell ref="GW15:GX15"/>
    <mergeCell ref="GI15:GJ15"/>
    <mergeCell ref="GK15:GL15"/>
    <mergeCell ref="GY15:GZ15"/>
    <mergeCell ref="HA15:HB15"/>
    <mergeCell ref="GM15:GN15"/>
    <mergeCell ref="GO15:GP15"/>
    <mergeCell ref="GQ15:GR15"/>
    <mergeCell ref="GS15:GT15"/>
    <mergeCell ref="DO23:DR23"/>
    <mergeCell ref="BU25:CE25"/>
    <mergeCell ref="DG25:DJ30"/>
    <mergeCell ref="DK25:EH30"/>
    <mergeCell ref="BU26:CE27"/>
    <mergeCell ref="DS24:DV24"/>
    <mergeCell ref="CY24:DB24"/>
    <mergeCell ref="DC24:DF24"/>
    <mergeCell ref="DG24:DJ24"/>
    <mergeCell ref="DK24:DN24"/>
    <mergeCell ref="CF27:DF27"/>
    <mergeCell ref="BU24:CK24"/>
    <mergeCell ref="DW24:DZ24"/>
    <mergeCell ref="EA24:ED24"/>
    <mergeCell ref="EE24:EH24"/>
    <mergeCell ref="CF26:DF26"/>
    <mergeCell ref="DO24:DR24"/>
    <mergeCell ref="DC25:DF25"/>
    <mergeCell ref="CL24:CP24"/>
    <mergeCell ref="CQ24:CT24"/>
    <mergeCell ref="DA25:DB25"/>
    <mergeCell ref="CU24:CX24"/>
    <mergeCell ref="DS22:DV22"/>
    <mergeCell ref="DW22:DZ22"/>
    <mergeCell ref="DS23:DV23"/>
    <mergeCell ref="BU21:CK21"/>
    <mergeCell ref="CL21:CP21"/>
    <mergeCell ref="CQ21:CT21"/>
    <mergeCell ref="CU21:CX21"/>
    <mergeCell ref="BU22:CK22"/>
    <mergeCell ref="CL22:CP22"/>
    <mergeCell ref="CQ22:CT22"/>
    <mergeCell ref="CU22:CX22"/>
    <mergeCell ref="CY22:DB22"/>
    <mergeCell ref="DO21:DR21"/>
    <mergeCell ref="DS21:DV21"/>
    <mergeCell ref="DW21:DZ21"/>
    <mergeCell ref="DK21:DN21"/>
    <mergeCell ref="CL23:CP23"/>
    <mergeCell ref="CQ23:CT23"/>
    <mergeCell ref="CU23:CX23"/>
    <mergeCell ref="DW23:DZ23"/>
    <mergeCell ref="CY23:DB23"/>
    <mergeCell ref="DC23:DF23"/>
    <mergeCell ref="DG23:DJ23"/>
    <mergeCell ref="DK23:DN23"/>
    <mergeCell ref="DO20:DR20"/>
    <mergeCell ref="CY20:DB20"/>
    <mergeCell ref="DC20:DF20"/>
    <mergeCell ref="DG20:DJ20"/>
    <mergeCell ref="CY21:DB21"/>
    <mergeCell ref="DC21:DF21"/>
    <mergeCell ref="DG21:DJ21"/>
    <mergeCell ref="BU2:CF2"/>
    <mergeCell ref="BU3:BV3"/>
    <mergeCell ref="BW3:BX3"/>
    <mergeCell ref="BY3:BZ3"/>
    <mergeCell ref="CA3:CB3"/>
    <mergeCell ref="CC3:CD3"/>
    <mergeCell ref="CE3:CF3"/>
    <mergeCell ref="CU15:CV15"/>
    <mergeCell ref="DO14:EH14"/>
    <mergeCell ref="EE19:EH19"/>
    <mergeCell ref="BU4:CF4"/>
    <mergeCell ref="BU5:CF5"/>
    <mergeCell ref="DS5:DW5"/>
    <mergeCell ref="CR5:DR5"/>
    <mergeCell ref="CO15:CP15"/>
    <mergeCell ref="DU17:DV18"/>
    <mergeCell ref="DW17:DX18"/>
    <mergeCell ref="CW17:CX17"/>
    <mergeCell ref="BU9:EH9"/>
    <mergeCell ref="DI17:DT18"/>
    <mergeCell ref="DG19:DJ19"/>
    <mergeCell ref="BU10:EH11"/>
    <mergeCell ref="BU12:EH12"/>
    <mergeCell ref="EB13:EG13"/>
    <mergeCell ref="CO17:CP17"/>
    <mergeCell ref="CS17:CT18"/>
    <mergeCell ref="DG17:DH18"/>
    <mergeCell ref="CY17:CZ18"/>
    <mergeCell ref="DE17:DF18"/>
    <mergeCell ref="CU17:CV17"/>
    <mergeCell ref="CK15:CL15"/>
    <mergeCell ref="CQ15:CR15"/>
    <mergeCell ref="CS15:CT15"/>
    <mergeCell ref="AV20:AY20"/>
    <mergeCell ref="AR19:AU19"/>
    <mergeCell ref="AV19:AY19"/>
    <mergeCell ref="AF20:AI20"/>
    <mergeCell ref="S21:W21"/>
    <mergeCell ref="AN21:AQ21"/>
    <mergeCell ref="AR21:AU21"/>
    <mergeCell ref="AV21:AY21"/>
    <mergeCell ref="H17:I18"/>
    <mergeCell ref="N17:O18"/>
    <mergeCell ref="Z17:AA18"/>
    <mergeCell ref="B2:M2"/>
    <mergeCell ref="B4:M4"/>
    <mergeCell ref="B5:M5"/>
    <mergeCell ref="B3:C3"/>
    <mergeCell ref="D3:E3"/>
    <mergeCell ref="F3:G3"/>
    <mergeCell ref="H3:I3"/>
    <mergeCell ref="J3:K3"/>
    <mergeCell ref="L3:M3"/>
    <mergeCell ref="B23:R23"/>
    <mergeCell ref="Z15:AA15"/>
    <mergeCell ref="AF17:AG18"/>
    <mergeCell ref="T17:U18"/>
    <mergeCell ref="X19:AA19"/>
    <mergeCell ref="B21:R21"/>
    <mergeCell ref="B22:R22"/>
    <mergeCell ref="AN20:AQ20"/>
    <mergeCell ref="AR20:AU20"/>
    <mergeCell ref="AB15:AC15"/>
    <mergeCell ref="AD15:AE15"/>
    <mergeCell ref="AF15:AG15"/>
    <mergeCell ref="R15:S15"/>
    <mergeCell ref="J15:K15"/>
    <mergeCell ref="L15:M15"/>
    <mergeCell ref="X21:AA21"/>
    <mergeCell ref="AB21:AE21"/>
    <mergeCell ref="AN19:AQ19"/>
    <mergeCell ref="AF21:AI21"/>
    <mergeCell ref="AJ21:AM21"/>
    <mergeCell ref="N15:O15"/>
    <mergeCell ref="X24:AA24"/>
    <mergeCell ref="AB24:AE24"/>
    <mergeCell ref="AF24:AI24"/>
    <mergeCell ref="AJ24:AM24"/>
    <mergeCell ref="AN24:AQ24"/>
    <mergeCell ref="AR22:AU22"/>
    <mergeCell ref="AV22:AY22"/>
    <mergeCell ref="AV24:AY24"/>
    <mergeCell ref="S24:W24"/>
    <mergeCell ref="S23:W23"/>
    <mergeCell ref="S22:W22"/>
    <mergeCell ref="AN22:AQ22"/>
    <mergeCell ref="X22:AA22"/>
    <mergeCell ref="AJ20:AM20"/>
    <mergeCell ref="B25:L25"/>
    <mergeCell ref="AN25:AQ30"/>
    <mergeCell ref="AR25:BO30"/>
    <mergeCell ref="N25:O25"/>
    <mergeCell ref="P25:Q25"/>
    <mergeCell ref="R25:U25"/>
    <mergeCell ref="W25:X25"/>
    <mergeCell ref="Y25:Z25"/>
    <mergeCell ref="AA25:AD25"/>
    <mergeCell ref="AR24:AU24"/>
    <mergeCell ref="BL22:BO22"/>
    <mergeCell ref="AV23:AY23"/>
    <mergeCell ref="X23:AA23"/>
    <mergeCell ref="AB23:AE23"/>
    <mergeCell ref="AF23:AI23"/>
    <mergeCell ref="AJ23:AM23"/>
    <mergeCell ref="AN23:AQ23"/>
    <mergeCell ref="AR23:AU23"/>
    <mergeCell ref="AB22:AE22"/>
    <mergeCell ref="AF22:AI22"/>
    <mergeCell ref="AJ22:AM22"/>
    <mergeCell ref="B24:R24"/>
    <mergeCell ref="BD22:BG22"/>
    <mergeCell ref="BH22:BK22"/>
    <mergeCell ref="BI13:BN13"/>
    <mergeCell ref="AZ24:BC24"/>
    <mergeCell ref="BD24:BG24"/>
    <mergeCell ref="BH24:BK24"/>
    <mergeCell ref="BL24:BO24"/>
    <mergeCell ref="BD23:BG23"/>
    <mergeCell ref="BH23:BK23"/>
    <mergeCell ref="BL23:BO23"/>
    <mergeCell ref="AZ23:BC23"/>
    <mergeCell ref="BN15:BO15"/>
    <mergeCell ref="BH20:BK20"/>
    <mergeCell ref="BJ15:BK15"/>
    <mergeCell ref="BD19:BG19"/>
    <mergeCell ref="BD21:BG21"/>
    <mergeCell ref="BL21:BO21"/>
    <mergeCell ref="BL20:BO20"/>
    <mergeCell ref="BH21:BK21"/>
    <mergeCell ref="AZ21:BC21"/>
    <mergeCell ref="AZ22:BC22"/>
    <mergeCell ref="AZ20:BC20"/>
    <mergeCell ref="BD20:BG20"/>
    <mergeCell ref="AV14:BO14"/>
    <mergeCell ref="CG17:CH18"/>
    <mergeCell ref="P15:Q15"/>
    <mergeCell ref="AZ5:BD5"/>
    <mergeCell ref="AN15:AO15"/>
    <mergeCell ref="T15:U15"/>
    <mergeCell ref="V15:W15"/>
    <mergeCell ref="X15:Y15"/>
    <mergeCell ref="AL15:AM15"/>
    <mergeCell ref="B16:AM16"/>
    <mergeCell ref="B9:BO9"/>
    <mergeCell ref="B10:BO11"/>
    <mergeCell ref="H14:AU14"/>
    <mergeCell ref="B15:D15"/>
    <mergeCell ref="E15:G15"/>
    <mergeCell ref="H15:I15"/>
    <mergeCell ref="Y5:AY5"/>
    <mergeCell ref="B8:V8"/>
    <mergeCell ref="B14:G14"/>
    <mergeCell ref="AX15:AY15"/>
    <mergeCell ref="FF19:FJ20"/>
    <mergeCell ref="FK19:FN19"/>
    <mergeCell ref="J17:K17"/>
    <mergeCell ref="EO8:FI8"/>
    <mergeCell ref="CP8:EH8"/>
    <mergeCell ref="EU17:EV18"/>
    <mergeCell ref="BD17:BE18"/>
    <mergeCell ref="BF17:BN18"/>
    <mergeCell ref="L17:M17"/>
    <mergeCell ref="P17:Q17"/>
    <mergeCell ref="DC17:DD17"/>
    <mergeCell ref="R17:S17"/>
    <mergeCell ref="X17:Y17"/>
    <mergeCell ref="BB17:BC18"/>
    <mergeCell ref="AN17:AO18"/>
    <mergeCell ref="AL17:AM18"/>
    <mergeCell ref="AP15:AQ15"/>
    <mergeCell ref="AZ15:BA15"/>
    <mergeCell ref="AR15:AS15"/>
    <mergeCell ref="AT15:AU15"/>
    <mergeCell ref="AV15:AW15"/>
    <mergeCell ref="BU8:CO8"/>
    <mergeCell ref="W8:BO8"/>
    <mergeCell ref="AH15:AI15"/>
    <mergeCell ref="ES17:ET17"/>
    <mergeCell ref="DO19:DR19"/>
    <mergeCell ref="FJ8:HB8"/>
    <mergeCell ref="FO20:FR20"/>
    <mergeCell ref="FS20:FV20"/>
    <mergeCell ref="FW20:FZ20"/>
    <mergeCell ref="FK20:FN20"/>
    <mergeCell ref="GS17:HA18"/>
    <mergeCell ref="GQ17:GR18"/>
    <mergeCell ref="FQ17:FR17"/>
    <mergeCell ref="EO16:FZ16"/>
    <mergeCell ref="FK17:FL17"/>
    <mergeCell ref="FC17:FD17"/>
    <mergeCell ref="GU20:GX20"/>
    <mergeCell ref="GY20:HB20"/>
    <mergeCell ref="GY19:HB19"/>
    <mergeCell ref="GQ19:GT19"/>
    <mergeCell ref="GU19:GX19"/>
    <mergeCell ref="FU17:FV17"/>
    <mergeCell ref="FW17:FX17"/>
    <mergeCell ref="EY17:EZ17"/>
    <mergeCell ref="GA16:HB16"/>
    <mergeCell ref="FG17:FH18"/>
    <mergeCell ref="FM17:FN18"/>
    <mergeCell ref="DY15:DZ15"/>
    <mergeCell ref="EA15:EB15"/>
    <mergeCell ref="DM15:DN15"/>
    <mergeCell ref="DO15:DP15"/>
    <mergeCell ref="EE20:EH20"/>
    <mergeCell ref="FS17:FT18"/>
    <mergeCell ref="BU16:DF16"/>
    <mergeCell ref="DG16:EH16"/>
    <mergeCell ref="FO17:FP17"/>
    <mergeCell ref="FO19:FR19"/>
    <mergeCell ref="DY17:EG18"/>
    <mergeCell ref="EA19:ED19"/>
    <mergeCell ref="EW17:EX17"/>
    <mergeCell ref="DK20:DN20"/>
    <mergeCell ref="EA20:ED20"/>
    <mergeCell ref="DS20:DV20"/>
    <mergeCell ref="DW20:DZ20"/>
    <mergeCell ref="CQ17:CR17"/>
    <mergeCell ref="CQ19:CT19"/>
    <mergeCell ref="CU19:CX19"/>
    <mergeCell ref="BU19:CK20"/>
    <mergeCell ref="CL19:CP20"/>
    <mergeCell ref="CQ20:CT20"/>
    <mergeCell ref="CU20:CX20"/>
    <mergeCell ref="AJ25:AM25"/>
    <mergeCell ref="AH17:AI17"/>
    <mergeCell ref="AJ17:AK17"/>
    <mergeCell ref="B12:BO12"/>
    <mergeCell ref="AP17:BA18"/>
    <mergeCell ref="BF15:BG15"/>
    <mergeCell ref="BL15:BM15"/>
    <mergeCell ref="BU14:BZ14"/>
    <mergeCell ref="CA14:DN14"/>
    <mergeCell ref="CM15:CN15"/>
    <mergeCell ref="CY15:CZ15"/>
    <mergeCell ref="DA15:DB15"/>
    <mergeCell ref="DC15:DD15"/>
    <mergeCell ref="DE15:DF15"/>
    <mergeCell ref="CW15:CX15"/>
    <mergeCell ref="DG15:DH15"/>
    <mergeCell ref="DI15:DJ15"/>
    <mergeCell ref="DK15:DL15"/>
    <mergeCell ref="CE15:CF15"/>
    <mergeCell ref="CG15:CH15"/>
    <mergeCell ref="CI15:CJ15"/>
    <mergeCell ref="BL19:BO19"/>
    <mergeCell ref="B19:R20"/>
    <mergeCell ref="S19:W20"/>
    <mergeCell ref="AB19:AE19"/>
    <mergeCell ref="AF19:AI19"/>
    <mergeCell ref="AJ19:AM19"/>
    <mergeCell ref="BB15:BC15"/>
    <mergeCell ref="BD15:BE15"/>
    <mergeCell ref="V17:W17"/>
    <mergeCell ref="BH19:BK19"/>
    <mergeCell ref="AB17:AC17"/>
    <mergeCell ref="AD17:AE17"/>
    <mergeCell ref="AZ19:BC19"/>
    <mergeCell ref="BH15:BI15"/>
    <mergeCell ref="AN16:BO16"/>
    <mergeCell ref="AJ15:AK15"/>
    <mergeCell ref="D17:E17"/>
    <mergeCell ref="F17:G17"/>
    <mergeCell ref="HG22:ID40"/>
    <mergeCell ref="EO29:FZ30"/>
    <mergeCell ref="B29:AM30"/>
    <mergeCell ref="BU29:DF30"/>
    <mergeCell ref="EO6:FP6"/>
    <mergeCell ref="FQ6:HB6"/>
    <mergeCell ref="EO7:FP7"/>
    <mergeCell ref="FQ7:HB7"/>
    <mergeCell ref="EO28:EY28"/>
    <mergeCell ref="EZ28:FZ28"/>
    <mergeCell ref="B6:AC6"/>
    <mergeCell ref="AD6:BO6"/>
    <mergeCell ref="B7:AC7"/>
    <mergeCell ref="AD7:BO7"/>
    <mergeCell ref="BU6:CV6"/>
    <mergeCell ref="CW6:EH6"/>
    <mergeCell ref="BU7:CV7"/>
    <mergeCell ref="CW7:EH7"/>
    <mergeCell ref="AF25:AG25"/>
    <mergeCell ref="AH25:AI25"/>
    <mergeCell ref="X20:AA20"/>
    <mergeCell ref="AB20:AE20"/>
  </mergeCells>
  <phoneticPr fontId="29"/>
  <pageMargins left="0" right="0" top="0" bottom="0" header="0" footer="0"/>
  <pageSetup paperSize="9" scale="97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納付書入力フォーム</vt:lpstr>
      <vt:lpstr>納付書（印刷画面）</vt:lpstr>
      <vt:lpstr>'納付書（印刷画面）'!Print_Area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髙橋 美貴</cp:lastModifiedBy>
  <cp:lastPrinted>2024-03-15T02:03:03Z</cp:lastPrinted>
  <dcterms:created xsi:type="dcterms:W3CDTF">2005-02-03T07:49:05Z</dcterms:created>
  <dcterms:modified xsi:type="dcterms:W3CDTF">2024-04-01T02:07:11Z</dcterms:modified>
</cp:coreProperties>
</file>