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経営支援担当\15   デジタル化チャレンジ補助金\★要綱・要領・リーフレット\3 申請書等\R5\"/>
    </mc:Choice>
  </mc:AlternateContent>
  <bookViews>
    <workbookView xWindow="0" yWindow="0" windowWidth="20490" windowHeight="60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3" i="1"/>
  <c r="H27" i="1"/>
  <c r="H26" i="1"/>
  <c r="H17" i="1"/>
  <c r="H16" i="1"/>
  <c r="H23" i="1"/>
  <c r="H22" i="1"/>
  <c r="H20" i="1"/>
  <c r="H19" i="1"/>
  <c r="H12" i="1"/>
  <c r="H11" i="1"/>
  <c r="H9" i="1"/>
  <c r="H8" i="1"/>
  <c r="H7" i="1"/>
  <c r="H6" i="1"/>
  <c r="H28" i="1" l="1"/>
  <c r="J28" i="1" s="1"/>
  <c r="H24" i="1"/>
  <c r="H21" i="1"/>
  <c r="J21" i="1" s="1"/>
  <c r="H18" i="1"/>
  <c r="J18" i="1" s="1"/>
  <c r="H13" i="1"/>
  <c r="J25" i="1" l="1"/>
  <c r="J29" i="1" s="1"/>
  <c r="J24" i="1"/>
  <c r="H10" i="1" l="1"/>
  <c r="J10" i="1" l="1"/>
  <c r="J15" i="1" l="1"/>
  <c r="H31" i="1" s="1"/>
</calcChain>
</file>

<file path=xl/sharedStrings.xml><?xml version="1.0" encoding="utf-8"?>
<sst xmlns="http://schemas.openxmlformats.org/spreadsheetml/2006/main" count="31" uniqueCount="26">
  <si>
    <t>企業名</t>
    <rPh sb="0" eb="3">
      <t>キギョウメイ</t>
    </rPh>
    <phoneticPr fontId="2"/>
  </si>
  <si>
    <t>経費区分</t>
  </si>
  <si>
    <t>内　容</t>
  </si>
  <si>
    <t>数量</t>
  </si>
  <si>
    <t>(単位)</t>
    <rPh sb="1" eb="3">
      <t>タンイ</t>
    </rPh>
    <phoneticPr fontId="2"/>
  </si>
  <si>
    <t>単価</t>
  </si>
  <si>
    <t>補助率</t>
    <rPh sb="0" eb="3">
      <t>ホジョリツ</t>
    </rPh>
    <phoneticPr fontId="2"/>
  </si>
  <si>
    <t>計</t>
    <rPh sb="0" eb="1">
      <t>ケイ</t>
    </rPh>
    <phoneticPr fontId="2"/>
  </si>
  <si>
    <t>その他の経費</t>
    <rPh sb="2" eb="3">
      <t>タ</t>
    </rPh>
    <rPh sb="4" eb="6">
      <t>ケイヒ</t>
    </rPh>
    <phoneticPr fontId="2"/>
  </si>
  <si>
    <t>補助対象
経費</t>
    <phoneticPr fontId="2"/>
  </si>
  <si>
    <t>別添　経費内訳書（事業計画書用）</t>
    <rPh sb="0" eb="2">
      <t>ベッテン</t>
    </rPh>
    <rPh sb="3" eb="8">
      <t>ケイヒウチワケショ</t>
    </rPh>
    <rPh sb="9" eb="14">
      <t>ジギョウケイカクショ</t>
    </rPh>
    <rPh sb="14" eb="15">
      <t>ヨウ</t>
    </rPh>
    <phoneticPr fontId="2"/>
  </si>
  <si>
    <t>ただし、機器購入費の補助上限額250,000円</t>
    <rPh sb="4" eb="6">
      <t>キキ</t>
    </rPh>
    <rPh sb="6" eb="8">
      <t>コウニュウ</t>
    </rPh>
    <rPh sb="8" eb="9">
      <t>ヒ</t>
    </rPh>
    <rPh sb="10" eb="12">
      <t>ホジョ</t>
    </rPh>
    <rPh sb="12" eb="15">
      <t>ジョウゲンガク</t>
    </rPh>
    <rPh sb="22" eb="23">
      <t>エン</t>
    </rPh>
    <phoneticPr fontId="2"/>
  </si>
  <si>
    <r>
      <t>金額単位：円（</t>
    </r>
    <r>
      <rPr>
        <b/>
        <u/>
        <sz val="11"/>
        <color theme="1"/>
        <rFont val="游ゴシック"/>
        <family val="3"/>
        <charset val="128"/>
        <scheme val="minor"/>
      </rPr>
      <t>税抜価格</t>
    </r>
    <r>
      <rPr>
        <sz val="11"/>
        <color theme="1"/>
        <rFont val="游ゴシック"/>
        <family val="3"/>
        <charset val="128"/>
        <scheme val="minor"/>
      </rPr>
      <t>）</t>
    </r>
    <rPh sb="0" eb="4">
      <t>キンガクタンイ</t>
    </rPh>
    <rPh sb="5" eb="6">
      <t>エン</t>
    </rPh>
    <rPh sb="7" eb="9">
      <t>ゼイヌ</t>
    </rPh>
    <rPh sb="9" eb="11">
      <t>カカク</t>
    </rPh>
    <phoneticPr fontId="2"/>
  </si>
  <si>
    <r>
      <t xml:space="preserve">補助額
</t>
    </r>
    <r>
      <rPr>
        <sz val="6"/>
        <color theme="1"/>
        <rFont val="游ゴシック"/>
        <family val="3"/>
        <charset val="128"/>
        <scheme val="minor"/>
      </rPr>
      <t>(切り捨て)</t>
    </r>
    <rPh sb="0" eb="3">
      <t>ホジョガク</t>
    </rPh>
    <rPh sb="5" eb="6">
      <t>キ</t>
    </rPh>
    <rPh sb="7" eb="8">
      <t>ス</t>
    </rPh>
    <phoneticPr fontId="2"/>
  </si>
  <si>
    <t>※ただし、ウェブサイト制作費の補助上限額250,000円</t>
    <phoneticPr fontId="2"/>
  </si>
  <si>
    <t>補助金申請額</t>
    <phoneticPr fontId="2"/>
  </si>
  <si>
    <t>※（A）+（B）の合計額と補助限度額50万円のいずれか低い金額を記入(千円未満切捨)</t>
    <phoneticPr fontId="2"/>
  </si>
  <si>
    <r>
      <t xml:space="preserve">必須の経費
</t>
    </r>
    <r>
      <rPr>
        <sz val="8"/>
        <color theme="1"/>
        <rFont val="游ゴシック"/>
        <family val="3"/>
        <charset val="128"/>
        <scheme val="minor"/>
      </rPr>
      <t>右の①か②のいずれかの経費は必須です</t>
    </r>
    <rPh sb="0" eb="2">
      <t>ヒッス</t>
    </rPh>
    <rPh sb="3" eb="5">
      <t>ケイヒ</t>
    </rPh>
    <rPh sb="6" eb="7">
      <t>ミギ</t>
    </rPh>
    <rPh sb="17" eb="19">
      <t>ケイヒ</t>
    </rPh>
    <rPh sb="20" eb="22">
      <t>ヒッス</t>
    </rPh>
    <phoneticPr fontId="2"/>
  </si>
  <si>
    <t>①ソフトウェア利用料</t>
    <phoneticPr fontId="2"/>
  </si>
  <si>
    <t>②ウェブサイト制作費</t>
    <rPh sb="7" eb="9">
      <t>セイサク</t>
    </rPh>
    <rPh sb="9" eb="10">
      <t>ヒ</t>
    </rPh>
    <phoneticPr fontId="2"/>
  </si>
  <si>
    <t>③インフラ整備費</t>
    <phoneticPr fontId="2"/>
  </si>
  <si>
    <t>④機器リース料</t>
    <phoneticPr fontId="2"/>
  </si>
  <si>
    <t>⑤機器購入費</t>
    <phoneticPr fontId="2"/>
  </si>
  <si>
    <t>⑥教育・研修費</t>
    <phoneticPr fontId="2"/>
  </si>
  <si>
    <t>①②　の合計　（A）</t>
    <rPh sb="4" eb="6">
      <t>ゴウケイ</t>
    </rPh>
    <rPh sb="5" eb="6">
      <t>ケイ</t>
    </rPh>
    <phoneticPr fontId="2"/>
  </si>
  <si>
    <t>③④⑤⑥　の合計　（B)</t>
    <rPh sb="6" eb="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</si>
</sst>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4" fillId="4" borderId="28" xfId="0" applyFont="1" applyFill="1" applyBorder="1" applyProtection="1">
      <alignment vertical="center"/>
    </xf>
    <xf numFmtId="0" fontId="4" fillId="4" borderId="51" xfId="0" applyFont="1" applyFill="1" applyBorder="1" applyProtection="1">
      <alignment vertical="center"/>
    </xf>
    <xf numFmtId="0" fontId="4" fillId="4" borderId="6" xfId="0" applyFont="1" applyFill="1" applyBorder="1" applyProtection="1">
      <alignment vertical="center"/>
    </xf>
    <xf numFmtId="0" fontId="4" fillId="4" borderId="52" xfId="0" applyFont="1" applyFill="1" applyBorder="1" applyProtection="1">
      <alignment vertical="center"/>
    </xf>
    <xf numFmtId="0" fontId="4" fillId="4" borderId="25" xfId="0" applyFont="1" applyFill="1" applyBorder="1" applyProtection="1">
      <alignment vertical="center"/>
    </xf>
    <xf numFmtId="0" fontId="4" fillId="4" borderId="53" xfId="0" applyFont="1" applyFill="1" applyBorder="1" applyProtection="1">
      <alignment vertical="center"/>
    </xf>
    <xf numFmtId="12" fontId="4" fillId="0" borderId="13" xfId="0" applyNumberFormat="1" applyFont="1" applyBorder="1" applyProtection="1">
      <alignment vertical="center"/>
    </xf>
    <xf numFmtId="38" fontId="4" fillId="0" borderId="33" xfId="1" applyFont="1" applyBorder="1" applyProtection="1">
      <alignment vertical="center"/>
    </xf>
    <xf numFmtId="0" fontId="4" fillId="4" borderId="2" xfId="0" applyFont="1" applyFill="1" applyBorder="1" applyProtection="1">
      <alignment vertical="center"/>
    </xf>
    <xf numFmtId="0" fontId="4" fillId="4" borderId="54" xfId="0" applyFont="1" applyFill="1" applyBorder="1" applyProtection="1">
      <alignment vertical="center"/>
    </xf>
    <xf numFmtId="0" fontId="4" fillId="2" borderId="28" xfId="0" applyFont="1" applyFill="1" applyBorder="1" applyAlignment="1" applyProtection="1">
      <alignment horizontal="right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vertical="center" shrinkToFit="1"/>
      <protection locked="0"/>
    </xf>
    <xf numFmtId="38" fontId="5" fillId="0" borderId="28" xfId="1" applyFont="1" applyFill="1" applyBorder="1" applyAlignment="1" applyProtection="1">
      <alignment horizontal="right" vertical="center" wrapText="1"/>
      <protection locked="0"/>
    </xf>
    <xf numFmtId="0" fontId="4" fillId="2" borderId="6" xfId="0" applyFont="1" applyFill="1" applyBorder="1" applyAlignment="1" applyProtection="1">
      <alignment horizontal="right" vertical="center" wrapText="1"/>
      <protection locked="0"/>
    </xf>
    <xf numFmtId="3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9" xfId="0" applyNumberFormat="1" applyFont="1" applyFill="1" applyBorder="1" applyAlignment="1" applyProtection="1">
      <alignment vertical="center" shrinkToFit="1"/>
      <protection locked="0"/>
    </xf>
    <xf numFmtId="38" fontId="5" fillId="0" borderId="6" xfId="1" applyFont="1" applyFill="1" applyBorder="1" applyAlignment="1" applyProtection="1">
      <alignment horizontal="right" vertical="center" wrapText="1"/>
      <protection locked="0"/>
    </xf>
    <xf numFmtId="0" fontId="4" fillId="2" borderId="25" xfId="0" applyFont="1" applyFill="1" applyBorder="1" applyAlignment="1" applyProtection="1">
      <alignment horizontal="right" vertical="center" wrapText="1"/>
      <protection locked="0"/>
    </xf>
    <xf numFmtId="3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24" xfId="0" applyNumberFormat="1" applyFont="1" applyFill="1" applyBorder="1" applyAlignment="1" applyProtection="1">
      <alignment vertical="center" shrinkToFit="1"/>
      <protection locked="0"/>
    </xf>
    <xf numFmtId="38" fontId="5" fillId="0" borderId="25" xfId="1" applyFont="1" applyFill="1" applyBorder="1" applyAlignment="1" applyProtection="1">
      <alignment horizontal="right" vertical="center" wrapText="1"/>
      <protection locked="0"/>
    </xf>
    <xf numFmtId="38" fontId="5" fillId="0" borderId="19" xfId="1" applyFont="1" applyFill="1" applyBorder="1" applyAlignment="1" applyProtection="1">
      <alignment horizontal="right" vertical="center" wrapText="1"/>
      <protection locked="0"/>
    </xf>
    <xf numFmtId="0" fontId="4" fillId="2" borderId="2" xfId="0" applyFont="1" applyFill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vertical="center" shrinkToFit="1"/>
      <protection locked="0"/>
    </xf>
    <xf numFmtId="38" fontId="5" fillId="0" borderId="13" xfId="1" applyFont="1" applyFill="1" applyBorder="1" applyAlignment="1" applyProtection="1">
      <alignment horizontal="right" vertical="center" wrapText="1"/>
      <protection locked="0"/>
    </xf>
    <xf numFmtId="38" fontId="5" fillId="0" borderId="2" xfId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vertical="center"/>
      <protection locked="0"/>
    </xf>
    <xf numFmtId="0" fontId="4" fillId="2" borderId="45" xfId="0" applyFont="1" applyFill="1" applyBorder="1" applyAlignment="1" applyProtection="1">
      <alignment vertical="center"/>
      <protection locked="0"/>
    </xf>
    <xf numFmtId="0" fontId="4" fillId="2" borderId="4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1" xfId="0" applyFont="1" applyBorder="1" applyProtection="1">
      <alignment vertical="center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38" fontId="4" fillId="0" borderId="48" xfId="1" applyFont="1" applyBorder="1" applyProtection="1">
      <alignment vertical="center"/>
    </xf>
    <xf numFmtId="38" fontId="4" fillId="0" borderId="43" xfId="1" applyFont="1" applyBorder="1" applyProtection="1">
      <alignment vertical="center"/>
    </xf>
    <xf numFmtId="0" fontId="4" fillId="2" borderId="29" xfId="0" applyFont="1" applyFill="1" applyBorder="1" applyAlignment="1" applyProtection="1">
      <alignment horizontal="justify" vertical="center" wrapText="1"/>
      <protection locked="0"/>
    </xf>
    <xf numFmtId="0" fontId="4" fillId="2" borderId="29" xfId="0" applyFont="1" applyFill="1" applyBorder="1" applyAlignment="1" applyProtection="1">
      <alignment horizontal="right" vertical="center" wrapText="1"/>
      <protection locked="0"/>
    </xf>
    <xf numFmtId="0" fontId="4" fillId="2" borderId="22" xfId="0" applyFont="1" applyFill="1" applyBorder="1" applyAlignment="1" applyProtection="1">
      <alignment horizontal="justify" vertical="center" wrapText="1"/>
      <protection locked="0"/>
    </xf>
    <xf numFmtId="0" fontId="4" fillId="2" borderId="22" xfId="0" applyFont="1" applyFill="1" applyBorder="1" applyAlignment="1" applyProtection="1">
      <alignment horizontal="right" vertical="center" wrapText="1"/>
      <protection locked="0"/>
    </xf>
    <xf numFmtId="0" fontId="4" fillId="2" borderId="24" xfId="0" applyFont="1" applyFill="1" applyBorder="1" applyAlignment="1" applyProtection="1">
      <alignment vertical="center" shrinkToFit="1"/>
      <protection locked="0"/>
    </xf>
    <xf numFmtId="38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Alignment="1" applyProtection="1">
      <alignment horizontal="justify" vertical="center" wrapText="1"/>
      <protection locked="0"/>
    </xf>
    <xf numFmtId="0" fontId="4" fillId="2" borderId="3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22" xfId="0" applyFont="1" applyFill="1" applyBorder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38" fontId="4" fillId="0" borderId="49" xfId="1" applyFont="1" applyBorder="1" applyProtection="1">
      <alignment vertical="center"/>
    </xf>
    <xf numFmtId="0" fontId="5" fillId="0" borderId="19" xfId="0" applyFont="1" applyFill="1" applyBorder="1" applyAlignment="1" applyProtection="1">
      <alignment horizontal="right" vertical="center" wrapText="1"/>
      <protection locked="0"/>
    </xf>
    <xf numFmtId="12" fontId="4" fillId="0" borderId="19" xfId="0" applyNumberFormat="1" applyFont="1" applyBorder="1" applyProtection="1">
      <alignment vertical="center"/>
    </xf>
    <xf numFmtId="38" fontId="4" fillId="0" borderId="39" xfId="1" applyFont="1" applyBorder="1" applyProtection="1">
      <alignment vertical="center"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Fill="1" applyBorder="1" applyAlignment="1" applyProtection="1">
      <alignment horizontal="right" vertical="center" wrapText="1"/>
      <protection locked="0"/>
    </xf>
    <xf numFmtId="0" fontId="4" fillId="0" borderId="50" xfId="0" applyFont="1" applyFill="1" applyBorder="1" applyAlignment="1" applyProtection="1">
      <alignment horizontal="right" vertical="center" wrapText="1"/>
      <protection locked="0"/>
    </xf>
    <xf numFmtId="0" fontId="4" fillId="0" borderId="55" xfId="0" applyFont="1" applyFill="1" applyBorder="1" applyAlignment="1" applyProtection="1">
      <alignment horizontal="right" vertical="center" wrapText="1"/>
      <protection locked="0"/>
    </xf>
    <xf numFmtId="0" fontId="4" fillId="0" borderId="56" xfId="0" applyFont="1" applyFill="1" applyBorder="1" applyAlignment="1" applyProtection="1">
      <alignment horizontal="right" vertical="center" wrapText="1"/>
      <protection locked="0"/>
    </xf>
    <xf numFmtId="0" fontId="4" fillId="0" borderId="57" xfId="0" applyFont="1" applyFill="1" applyBorder="1" applyAlignment="1" applyProtection="1">
      <alignment horizontal="right" vertical="center" wrapText="1"/>
      <protection locked="0"/>
    </xf>
    <xf numFmtId="0" fontId="4" fillId="0" borderId="37" xfId="0" applyFont="1" applyBorder="1" applyAlignment="1" applyProtection="1">
      <alignment horizontal="center" vertical="center" textRotation="255"/>
    </xf>
    <xf numFmtId="0" fontId="4" fillId="0" borderId="38" xfId="0" applyFont="1" applyBorder="1" applyAlignment="1" applyProtection="1">
      <alignment horizontal="center" vertical="center" textRotation="255"/>
    </xf>
    <xf numFmtId="0" fontId="4" fillId="0" borderId="40" xfId="0" applyFont="1" applyBorder="1" applyAlignment="1" applyProtection="1">
      <alignment horizontal="center" vertical="center" textRotation="255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6" xfId="0" applyFont="1" applyBorder="1" applyAlignment="1">
      <alignment vertical="center"/>
    </xf>
    <xf numFmtId="38" fontId="4" fillId="0" borderId="26" xfId="0" applyNumberFormat="1" applyFont="1" applyBorder="1" applyAlignment="1" applyProtection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justify" vertical="center" wrapText="1"/>
      <protection locked="0"/>
    </xf>
    <xf numFmtId="0" fontId="4" fillId="2" borderId="25" xfId="0" applyFont="1" applyFill="1" applyBorder="1" applyAlignment="1" applyProtection="1">
      <alignment horizontal="justify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14" xfId="0" applyFont="1" applyFill="1" applyBorder="1" applyAlignment="1" applyProtection="1">
      <alignment horizontal="left" vertical="center" wrapText="1"/>
    </xf>
    <xf numFmtId="0" fontId="8" fillId="3" borderId="20" xfId="0" applyFont="1" applyFill="1" applyBorder="1" applyAlignment="1" applyProtection="1">
      <alignment horizontal="left" vertical="center" wrapText="1"/>
    </xf>
    <xf numFmtId="0" fontId="4" fillId="3" borderId="41" xfId="0" applyFont="1" applyFill="1" applyBorder="1" applyAlignment="1" applyProtection="1">
      <alignment horizontal="center" vertical="center" wrapText="1"/>
    </xf>
    <xf numFmtId="0" fontId="4" fillId="3" borderId="42" xfId="0" applyFont="1" applyFill="1" applyBorder="1" applyAlignment="1" applyProtection="1">
      <alignment horizontal="center" vertical="center" wrapText="1"/>
    </xf>
    <xf numFmtId="0" fontId="4" fillId="0" borderId="46" xfId="0" applyFont="1" applyFill="1" applyBorder="1" applyAlignment="1" applyProtection="1">
      <alignment horizontal="right" vertical="center" wrapText="1"/>
      <protection locked="0"/>
    </xf>
    <xf numFmtId="0" fontId="4" fillId="0" borderId="45" xfId="0" applyFont="1" applyFill="1" applyBorder="1" applyAlignment="1" applyProtection="1">
      <alignment horizontal="right" vertical="center" wrapText="1"/>
      <protection locked="0"/>
    </xf>
    <xf numFmtId="0" fontId="4" fillId="0" borderId="47" xfId="0" applyFont="1" applyFill="1" applyBorder="1" applyAlignment="1" applyProtection="1">
      <alignment horizontal="right" vertical="center" wrapText="1"/>
      <protection locked="0"/>
    </xf>
    <xf numFmtId="0" fontId="8" fillId="3" borderId="21" xfId="0" applyFont="1" applyFill="1" applyBorder="1" applyAlignment="1" applyProtection="1">
      <alignment vertical="center" wrapText="1"/>
    </xf>
    <xf numFmtId="0" fontId="8" fillId="3" borderId="14" xfId="0" applyFont="1" applyFill="1" applyBorder="1" applyAlignment="1" applyProtection="1">
      <alignment vertical="center" wrapText="1"/>
    </xf>
    <xf numFmtId="0" fontId="8" fillId="3" borderId="17" xfId="0" applyFont="1" applyFill="1" applyBorder="1" applyAlignment="1" applyProtection="1">
      <alignment vertical="center" wrapText="1"/>
    </xf>
    <xf numFmtId="0" fontId="8" fillId="3" borderId="10" xfId="0" applyFont="1" applyFill="1" applyBorder="1" applyAlignment="1" applyProtection="1">
      <alignment horizontal="left" vertical="center" wrapText="1"/>
    </xf>
    <xf numFmtId="0" fontId="4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vertical="center" wrapText="1"/>
    </xf>
    <xf numFmtId="0" fontId="8" fillId="3" borderId="44" xfId="0" applyFont="1" applyFill="1" applyBorder="1" applyAlignment="1" applyProtection="1">
      <alignment vertical="center" wrapText="1"/>
    </xf>
    <xf numFmtId="0" fontId="8" fillId="3" borderId="16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horizontal="justify" vertical="center" wrapText="1"/>
      <protection locked="0"/>
    </xf>
    <xf numFmtId="0" fontId="4" fillId="2" borderId="4" xfId="0" applyFont="1" applyFill="1" applyBorder="1" applyAlignment="1" applyProtection="1">
      <alignment horizontal="justify" vertical="center" wrapText="1"/>
      <protection locked="0"/>
    </xf>
    <xf numFmtId="0" fontId="4" fillId="2" borderId="22" xfId="0" applyFont="1" applyFill="1" applyBorder="1" applyAlignment="1" applyProtection="1">
      <alignment horizontal="justify" vertical="center" wrapText="1"/>
      <protection locked="0"/>
    </xf>
    <xf numFmtId="0" fontId="4" fillId="2" borderId="23" xfId="0" applyFont="1" applyFill="1" applyBorder="1" applyAlignment="1" applyProtection="1">
      <alignment horizontal="justify" vertical="center" wrapText="1"/>
      <protection locked="0"/>
    </xf>
    <xf numFmtId="0" fontId="8" fillId="3" borderId="28" xfId="0" applyFont="1" applyFill="1" applyBorder="1" applyAlignment="1" applyProtection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 wrapText="1"/>
    </xf>
    <xf numFmtId="0" fontId="4" fillId="2" borderId="28" xfId="0" applyFont="1" applyFill="1" applyBorder="1" applyAlignment="1" applyProtection="1">
      <alignment horizontal="justify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justify" vertical="center" wrapText="1"/>
      <protection locked="0"/>
    </xf>
    <xf numFmtId="0" fontId="4" fillId="2" borderId="30" xfId="0" applyFont="1" applyFill="1" applyBorder="1" applyAlignment="1" applyProtection="1">
      <alignment horizontal="justify" vertical="center" wrapText="1"/>
      <protection locked="0"/>
    </xf>
    <xf numFmtId="0" fontId="4" fillId="2" borderId="7" xfId="0" applyFont="1" applyFill="1" applyBorder="1" applyAlignment="1" applyProtection="1">
      <alignment horizontal="justify" vertical="center" wrapText="1"/>
      <protection locked="0"/>
    </xf>
    <xf numFmtId="0" fontId="4" fillId="2" borderId="8" xfId="0" applyFont="1" applyFill="1" applyBorder="1" applyAlignment="1" applyProtection="1">
      <alignment horizontal="justify" vertical="center" wrapText="1"/>
      <protection locked="0"/>
    </xf>
    <xf numFmtId="0" fontId="4" fillId="0" borderId="32" xfId="0" applyFont="1" applyBorder="1" applyAlignment="1" applyProtection="1">
      <alignment horizontal="center" vertical="center" textRotation="255"/>
    </xf>
    <xf numFmtId="0" fontId="4" fillId="0" borderId="34" xfId="0" applyFont="1" applyBorder="1" applyAlignment="1" applyProtection="1">
      <alignment horizontal="center" vertical="center" textRotation="255"/>
    </xf>
    <xf numFmtId="0" fontId="4" fillId="0" borderId="27" xfId="0" applyFont="1" applyBorder="1" applyAlignment="1" applyProtection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L27" sqref="L27"/>
    </sheetView>
  </sheetViews>
  <sheetFormatPr defaultRowHeight="18.75" x14ac:dyDescent="0.4"/>
  <cols>
    <col min="1" max="1" width="8.125" style="30" customWidth="1"/>
    <col min="2" max="2" width="11.875" style="30" customWidth="1"/>
    <col min="3" max="4" width="11.125" style="30" customWidth="1"/>
    <col min="5" max="5" width="11" style="30" customWidth="1"/>
    <col min="6" max="6" width="6" style="30" customWidth="1"/>
    <col min="7" max="7" width="4.125" style="30" customWidth="1"/>
    <col min="8" max="8" width="9.625" style="30" customWidth="1"/>
    <col min="9" max="9" width="5.625" style="30" customWidth="1"/>
    <col min="10" max="10" width="9.625" style="30" customWidth="1"/>
    <col min="11" max="16384" width="9" style="30"/>
  </cols>
  <sheetData>
    <row r="1" spans="1:11" ht="25.5" x14ac:dyDescent="0.4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x14ac:dyDescent="0.4">
      <c r="K2" s="31"/>
    </row>
    <row r="3" spans="1:11" x14ac:dyDescent="0.4">
      <c r="B3" s="32" t="s">
        <v>0</v>
      </c>
      <c r="C3" s="33"/>
      <c r="D3" s="34"/>
      <c r="E3" s="35"/>
      <c r="J3" s="36" t="s">
        <v>12</v>
      </c>
    </row>
    <row r="4" spans="1:11" x14ac:dyDescent="0.4">
      <c r="B4" s="36"/>
      <c r="C4" s="37"/>
      <c r="D4" s="37"/>
      <c r="E4" s="37"/>
      <c r="H4" s="36"/>
    </row>
    <row r="5" spans="1:11" ht="40.5" customHeight="1" thickBot="1" x14ac:dyDescent="0.45">
      <c r="A5" s="38"/>
      <c r="B5" s="39" t="s">
        <v>1</v>
      </c>
      <c r="C5" s="99" t="s">
        <v>2</v>
      </c>
      <c r="D5" s="100"/>
      <c r="E5" s="39" t="s">
        <v>5</v>
      </c>
      <c r="F5" s="40" t="s">
        <v>3</v>
      </c>
      <c r="G5" s="41" t="s">
        <v>4</v>
      </c>
      <c r="H5" s="39" t="s">
        <v>9</v>
      </c>
      <c r="I5" s="39" t="s">
        <v>6</v>
      </c>
      <c r="J5" s="39" t="s">
        <v>13</v>
      </c>
    </row>
    <row r="6" spans="1:11" ht="21" customHeight="1" x14ac:dyDescent="0.4">
      <c r="A6" s="107" t="s">
        <v>17</v>
      </c>
      <c r="B6" s="96" t="s">
        <v>18</v>
      </c>
      <c r="C6" s="101"/>
      <c r="D6" s="102"/>
      <c r="E6" s="11"/>
      <c r="F6" s="12"/>
      <c r="G6" s="13"/>
      <c r="H6" s="14">
        <f>ROUNDDOWN(F6*E6,0)</f>
        <v>0</v>
      </c>
      <c r="I6" s="1"/>
      <c r="J6" s="2"/>
    </row>
    <row r="7" spans="1:11" ht="21" customHeight="1" x14ac:dyDescent="0.4">
      <c r="A7" s="105"/>
      <c r="B7" s="97"/>
      <c r="C7" s="103"/>
      <c r="D7" s="104"/>
      <c r="E7" s="15"/>
      <c r="F7" s="16"/>
      <c r="G7" s="17"/>
      <c r="H7" s="18">
        <f>ROUNDDOWN(F7*E7,0)</f>
        <v>0</v>
      </c>
      <c r="I7" s="3"/>
      <c r="J7" s="4"/>
    </row>
    <row r="8" spans="1:11" ht="21" customHeight="1" x14ac:dyDescent="0.4">
      <c r="A8" s="105"/>
      <c r="B8" s="97"/>
      <c r="C8" s="103"/>
      <c r="D8" s="104"/>
      <c r="E8" s="15"/>
      <c r="F8" s="16"/>
      <c r="G8" s="17"/>
      <c r="H8" s="18">
        <f>ROUNDDOWN(F8*E8,0)</f>
        <v>0</v>
      </c>
      <c r="I8" s="3"/>
      <c r="J8" s="4"/>
    </row>
    <row r="9" spans="1:11" ht="21" customHeight="1" thickBot="1" x14ac:dyDescent="0.45">
      <c r="A9" s="105"/>
      <c r="B9" s="97"/>
      <c r="C9" s="94"/>
      <c r="D9" s="95"/>
      <c r="E9" s="19"/>
      <c r="F9" s="20"/>
      <c r="G9" s="21"/>
      <c r="H9" s="22">
        <f>ROUNDDOWN(F9*E9,0)</f>
        <v>0</v>
      </c>
      <c r="I9" s="5"/>
      <c r="J9" s="6"/>
    </row>
    <row r="10" spans="1:11" ht="21" customHeight="1" thickTop="1" x14ac:dyDescent="0.4">
      <c r="A10" s="105"/>
      <c r="B10" s="86"/>
      <c r="C10" s="60" t="s">
        <v>7</v>
      </c>
      <c r="D10" s="61"/>
      <c r="E10" s="61"/>
      <c r="F10" s="61"/>
      <c r="G10" s="62"/>
      <c r="H10" s="23">
        <f>SUM(H6:H9)</f>
        <v>0</v>
      </c>
      <c r="I10" s="7">
        <v>0.66666666666666663</v>
      </c>
      <c r="J10" s="8">
        <f>ROUNDDOWN(H10*I10,0)</f>
        <v>0</v>
      </c>
    </row>
    <row r="11" spans="1:11" ht="21" customHeight="1" x14ac:dyDescent="0.4">
      <c r="A11" s="105"/>
      <c r="B11" s="89" t="s">
        <v>19</v>
      </c>
      <c r="C11" s="92"/>
      <c r="D11" s="93"/>
      <c r="E11" s="24"/>
      <c r="F11" s="25"/>
      <c r="G11" s="26"/>
      <c r="H11" s="28">
        <f>ROUNDDOWN(F11*E11,0)</f>
        <v>0</v>
      </c>
      <c r="I11" s="9"/>
      <c r="J11" s="10"/>
    </row>
    <row r="12" spans="1:11" ht="21" customHeight="1" thickBot="1" x14ac:dyDescent="0.45">
      <c r="A12" s="105"/>
      <c r="B12" s="90"/>
      <c r="C12" s="94"/>
      <c r="D12" s="95"/>
      <c r="E12" s="19"/>
      <c r="F12" s="20"/>
      <c r="G12" s="21"/>
      <c r="H12" s="22">
        <f>ROUNDDOWN(F12*E12,0)</f>
        <v>0</v>
      </c>
      <c r="I12" s="5"/>
      <c r="J12" s="6"/>
    </row>
    <row r="13" spans="1:11" ht="21" customHeight="1" thickTop="1" x14ac:dyDescent="0.4">
      <c r="A13" s="105"/>
      <c r="B13" s="90"/>
      <c r="C13" s="60" t="s">
        <v>7</v>
      </c>
      <c r="D13" s="61"/>
      <c r="E13" s="61"/>
      <c r="F13" s="61"/>
      <c r="G13" s="62"/>
      <c r="H13" s="27">
        <f>SUM(H11:H12)</f>
        <v>0</v>
      </c>
      <c r="I13" s="7">
        <v>0.5</v>
      </c>
      <c r="J13" s="8">
        <f>IF(ROUNDDOWN(H13*I13,0)&gt;=250000,0,ROUNDDOWN(H13*I13,0))</f>
        <v>0</v>
      </c>
    </row>
    <row r="14" spans="1:11" ht="21" customHeight="1" thickBot="1" x14ac:dyDescent="0.45">
      <c r="A14" s="105"/>
      <c r="B14" s="91"/>
      <c r="C14" s="80" t="s">
        <v>14</v>
      </c>
      <c r="D14" s="81"/>
      <c r="E14" s="81"/>
      <c r="F14" s="81"/>
      <c r="G14" s="81"/>
      <c r="H14" s="81"/>
      <c r="I14" s="82"/>
      <c r="J14" s="42">
        <f>IF(ROUNDDOWN(H13*I13,0)&gt;=250000,250000,0)</f>
        <v>0</v>
      </c>
    </row>
    <row r="15" spans="1:11" ht="46.5" customHeight="1" thickTop="1" thickBot="1" x14ac:dyDescent="0.45">
      <c r="A15" s="106"/>
      <c r="B15" s="87" t="s">
        <v>24</v>
      </c>
      <c r="C15" s="88"/>
      <c r="D15" s="88"/>
      <c r="E15" s="88"/>
      <c r="F15" s="88"/>
      <c r="G15" s="88"/>
      <c r="H15" s="88"/>
      <c r="I15" s="88"/>
      <c r="J15" s="43">
        <f>SUM(J10,J14)</f>
        <v>0</v>
      </c>
    </row>
    <row r="16" spans="1:11" ht="21" customHeight="1" x14ac:dyDescent="0.4">
      <c r="A16" s="66" t="s">
        <v>8</v>
      </c>
      <c r="B16" s="96" t="s">
        <v>20</v>
      </c>
      <c r="C16" s="98"/>
      <c r="D16" s="98"/>
      <c r="E16" s="44"/>
      <c r="F16" s="45"/>
      <c r="G16" s="13"/>
      <c r="H16" s="28">
        <f>ROUNDDOWN(F16*E16,0)</f>
        <v>0</v>
      </c>
      <c r="I16" s="9"/>
      <c r="J16" s="10"/>
    </row>
    <row r="17" spans="1:10" ht="21" customHeight="1" thickBot="1" x14ac:dyDescent="0.45">
      <c r="A17" s="67"/>
      <c r="B17" s="97"/>
      <c r="C17" s="74"/>
      <c r="D17" s="74"/>
      <c r="E17" s="46"/>
      <c r="F17" s="47"/>
      <c r="G17" s="48"/>
      <c r="H17" s="22">
        <f>ROUNDDOWN(F17*E17,0)</f>
        <v>0</v>
      </c>
      <c r="I17" s="5"/>
      <c r="J17" s="6"/>
    </row>
    <row r="18" spans="1:10" ht="21" customHeight="1" thickTop="1" x14ac:dyDescent="0.4">
      <c r="A18" s="67"/>
      <c r="B18" s="86"/>
      <c r="C18" s="60" t="s">
        <v>7</v>
      </c>
      <c r="D18" s="61"/>
      <c r="E18" s="61"/>
      <c r="F18" s="61"/>
      <c r="G18" s="62"/>
      <c r="H18" s="49">
        <f>SUM(H16:H17)</f>
        <v>0</v>
      </c>
      <c r="I18" s="7">
        <v>0.66666666666666663</v>
      </c>
      <c r="J18" s="8">
        <f>ROUNDDOWN(H18*I18,0)</f>
        <v>0</v>
      </c>
    </row>
    <row r="19" spans="1:10" ht="21" customHeight="1" x14ac:dyDescent="0.4">
      <c r="A19" s="67"/>
      <c r="B19" s="75" t="s">
        <v>21</v>
      </c>
      <c r="C19" s="73"/>
      <c r="D19" s="73"/>
      <c r="E19" s="50"/>
      <c r="F19" s="51"/>
      <c r="G19" s="26"/>
      <c r="H19" s="28">
        <f>ROUNDDOWN(F19*E19,0)</f>
        <v>0</v>
      </c>
      <c r="I19" s="9"/>
      <c r="J19" s="10"/>
    </row>
    <row r="20" spans="1:10" ht="21" customHeight="1" thickBot="1" x14ac:dyDescent="0.45">
      <c r="A20" s="67"/>
      <c r="B20" s="76"/>
      <c r="C20" s="74"/>
      <c r="D20" s="74"/>
      <c r="E20" s="46"/>
      <c r="F20" s="47"/>
      <c r="G20" s="48"/>
      <c r="H20" s="22">
        <f>ROUNDDOWN(F20*E20,0)</f>
        <v>0</v>
      </c>
      <c r="I20" s="5"/>
      <c r="J20" s="6"/>
    </row>
    <row r="21" spans="1:10" ht="21" customHeight="1" thickTop="1" x14ac:dyDescent="0.4">
      <c r="A21" s="67"/>
      <c r="B21" s="86"/>
      <c r="C21" s="60" t="s">
        <v>7</v>
      </c>
      <c r="D21" s="61"/>
      <c r="E21" s="61"/>
      <c r="F21" s="61"/>
      <c r="G21" s="62"/>
      <c r="H21" s="52">
        <f>SUM(H19:H20)</f>
        <v>0</v>
      </c>
      <c r="I21" s="7">
        <v>0.66666666666666663</v>
      </c>
      <c r="J21" s="8">
        <f>ROUNDDOWN(H21*I21,0)</f>
        <v>0</v>
      </c>
    </row>
    <row r="22" spans="1:10" ht="21" customHeight="1" x14ac:dyDescent="0.4">
      <c r="A22" s="67"/>
      <c r="B22" s="83" t="s">
        <v>22</v>
      </c>
      <c r="C22" s="73"/>
      <c r="D22" s="73"/>
      <c r="E22" s="50"/>
      <c r="F22" s="53"/>
      <c r="G22" s="26"/>
      <c r="H22" s="28">
        <f>ROUNDDOWN(F22*E22,0)</f>
        <v>0</v>
      </c>
      <c r="I22" s="9"/>
      <c r="J22" s="10"/>
    </row>
    <row r="23" spans="1:10" ht="21" customHeight="1" thickBot="1" x14ac:dyDescent="0.45">
      <c r="A23" s="67"/>
      <c r="B23" s="84"/>
      <c r="C23" s="74"/>
      <c r="D23" s="74"/>
      <c r="E23" s="46"/>
      <c r="F23" s="54"/>
      <c r="G23" s="48"/>
      <c r="H23" s="22">
        <f>ROUNDDOWN(F23*E23,0)</f>
        <v>0</v>
      </c>
      <c r="I23" s="5"/>
      <c r="J23" s="6"/>
    </row>
    <row r="24" spans="1:10" ht="21" customHeight="1" thickTop="1" x14ac:dyDescent="0.4">
      <c r="A24" s="67"/>
      <c r="B24" s="84"/>
      <c r="C24" s="60" t="s">
        <v>7</v>
      </c>
      <c r="D24" s="61"/>
      <c r="E24" s="61"/>
      <c r="F24" s="61"/>
      <c r="G24" s="62"/>
      <c r="H24" s="55">
        <f>SUM(H22:H23)</f>
        <v>0</v>
      </c>
      <c r="I24" s="7">
        <v>0.5</v>
      </c>
      <c r="J24" s="8">
        <f>IF(ROUNDDOWN(H24*I24,0)&gt;=250000,0,ROUNDDOWN(H24*I24,0))</f>
        <v>0</v>
      </c>
    </row>
    <row r="25" spans="1:10" ht="21" customHeight="1" x14ac:dyDescent="0.4">
      <c r="A25" s="67"/>
      <c r="B25" s="85"/>
      <c r="C25" s="80" t="s">
        <v>11</v>
      </c>
      <c r="D25" s="81"/>
      <c r="E25" s="81"/>
      <c r="F25" s="81"/>
      <c r="G25" s="81"/>
      <c r="H25" s="81"/>
      <c r="I25" s="82"/>
      <c r="J25" s="56">
        <f>IF(ROUNDDOWN(H24*I24,0)&gt;=250000,250000,0)</f>
        <v>0</v>
      </c>
    </row>
    <row r="26" spans="1:10" ht="21" customHeight="1" x14ac:dyDescent="0.4">
      <c r="A26" s="67"/>
      <c r="B26" s="75" t="s">
        <v>23</v>
      </c>
      <c r="C26" s="73"/>
      <c r="D26" s="73"/>
      <c r="E26" s="50"/>
      <c r="F26" s="51"/>
      <c r="G26" s="26"/>
      <c r="H26" s="28">
        <f>ROUNDDOWN(F26*E26,0)</f>
        <v>0</v>
      </c>
      <c r="I26" s="9"/>
      <c r="J26" s="10"/>
    </row>
    <row r="27" spans="1:10" ht="21" customHeight="1" thickBot="1" x14ac:dyDescent="0.45">
      <c r="A27" s="67"/>
      <c r="B27" s="76"/>
      <c r="C27" s="74"/>
      <c r="D27" s="74"/>
      <c r="E27" s="46"/>
      <c r="F27" s="47"/>
      <c r="G27" s="48"/>
      <c r="H27" s="22">
        <f>ROUNDDOWN(F27*E27,0)</f>
        <v>0</v>
      </c>
      <c r="I27" s="5"/>
      <c r="J27" s="6"/>
    </row>
    <row r="28" spans="1:10" ht="21" customHeight="1" thickTop="1" thickBot="1" x14ac:dyDescent="0.45">
      <c r="A28" s="67"/>
      <c r="B28" s="77"/>
      <c r="C28" s="63" t="s">
        <v>7</v>
      </c>
      <c r="D28" s="64"/>
      <c r="E28" s="64"/>
      <c r="F28" s="64"/>
      <c r="G28" s="65"/>
      <c r="H28" s="57">
        <f>SUM(H26:H27)</f>
        <v>0</v>
      </c>
      <c r="I28" s="58">
        <v>0.66666666666666663</v>
      </c>
      <c r="J28" s="59">
        <f>ROUNDDOWN(H28*I28,0)</f>
        <v>0</v>
      </c>
    </row>
    <row r="29" spans="1:10" ht="42" customHeight="1" thickTop="1" thickBot="1" x14ac:dyDescent="0.45">
      <c r="A29" s="68"/>
      <c r="B29" s="78" t="s">
        <v>25</v>
      </c>
      <c r="C29" s="79"/>
      <c r="D29" s="79"/>
      <c r="E29" s="79"/>
      <c r="F29" s="79"/>
      <c r="G29" s="79"/>
      <c r="H29" s="79"/>
      <c r="I29" s="79"/>
      <c r="J29" s="43">
        <f>J18+J21+J25+J28</f>
        <v>0</v>
      </c>
    </row>
    <row r="30" spans="1:10" ht="19.5" thickBot="1" x14ac:dyDescent="0.45"/>
    <row r="31" spans="1:10" ht="42.75" customHeight="1" thickBot="1" x14ac:dyDescent="0.45">
      <c r="A31" s="69" t="s">
        <v>15</v>
      </c>
      <c r="B31" s="70"/>
      <c r="C31" s="70"/>
      <c r="D31" s="70"/>
      <c r="E31" s="70"/>
      <c r="F31" s="70"/>
      <c r="G31" s="70"/>
      <c r="H31" s="71">
        <f>IF((J15+J29)&gt;=500000,500000,ROUNDDOWN(J15+J29,-3))</f>
        <v>0</v>
      </c>
      <c r="I31" s="72"/>
      <c r="J31" s="72"/>
    </row>
    <row r="32" spans="1:10" x14ac:dyDescent="0.4">
      <c r="A32" s="30" t="s">
        <v>16</v>
      </c>
    </row>
  </sheetData>
  <mergeCells count="35">
    <mergeCell ref="A6:A15"/>
    <mergeCell ref="C8:D8"/>
    <mergeCell ref="C10:G10"/>
    <mergeCell ref="C21:G21"/>
    <mergeCell ref="C5:D5"/>
    <mergeCell ref="B6:B10"/>
    <mergeCell ref="C6:D6"/>
    <mergeCell ref="C7:D7"/>
    <mergeCell ref="C9:D9"/>
    <mergeCell ref="B16:B18"/>
    <mergeCell ref="C16:D16"/>
    <mergeCell ref="C17:D17"/>
    <mergeCell ref="C13:G13"/>
    <mergeCell ref="C18:G18"/>
    <mergeCell ref="B15:I15"/>
    <mergeCell ref="B11:B14"/>
    <mergeCell ref="C14:I14"/>
    <mergeCell ref="C11:D11"/>
    <mergeCell ref="C12:D12"/>
    <mergeCell ref="C24:G24"/>
    <mergeCell ref="C28:G28"/>
    <mergeCell ref="A16:A29"/>
    <mergeCell ref="A31:G31"/>
    <mergeCell ref="H31:J31"/>
    <mergeCell ref="C22:D22"/>
    <mergeCell ref="C27:D27"/>
    <mergeCell ref="B26:B28"/>
    <mergeCell ref="C26:D26"/>
    <mergeCell ref="B29:I29"/>
    <mergeCell ref="C25:I25"/>
    <mergeCell ref="B22:B25"/>
    <mergeCell ref="C20:D20"/>
    <mergeCell ref="C23:D23"/>
    <mergeCell ref="B19:B21"/>
    <mergeCell ref="C19:D19"/>
  </mergeCells>
  <phoneticPr fontId="2"/>
  <pageMargins left="0.62992125984251968" right="0.39370078740157483" top="0.74803149606299213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片桐 亮平</dc:creator>
  <cp:lastModifiedBy>久保 美和</cp:lastModifiedBy>
  <cp:lastPrinted>2023-04-11T03:39:12Z</cp:lastPrinted>
  <dcterms:created xsi:type="dcterms:W3CDTF">2023-01-24T02:53:56Z</dcterms:created>
  <dcterms:modified xsi:type="dcterms:W3CDTF">2023-04-11T03:39:18Z</dcterms:modified>
</cp:coreProperties>
</file>